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2576" windowHeight="12540" tabRatio="663" activeTab="0"/>
  </bookViews>
  <sheets>
    <sheet name="характеристика мкд" sheetId="1" r:id="rId1"/>
    <sheet name="виды работ " sheetId="2" r:id="rId2"/>
    <sheet name="Лист1" sheetId="3" r:id="rId3"/>
  </sheets>
  <definedNames>
    <definedName name="_xlnm.Print_Titles" localSheetId="1">'виды работ '!$10:$10</definedName>
    <definedName name="_xlnm.Print_Titles" localSheetId="0">'характеристика мкд'!$10:$10</definedName>
    <definedName name="_xlnm.Print_Area" localSheetId="1">'виды работ '!$A$1:$X$16</definedName>
    <definedName name="_xlnm.Print_Area" localSheetId="0">'характеристика мкд'!$A$1:$T$16</definedName>
  </definedNames>
  <calcPr fullCalcOnLoad="1"/>
</workbook>
</file>

<file path=xl/sharedStrings.xml><?xml version="1.0" encoding="utf-8"?>
<sst xmlns="http://schemas.openxmlformats.org/spreadsheetml/2006/main" count="113" uniqueCount="65">
  <si>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</si>
  <si>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</si>
  <si>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</si>
  <si>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</si>
  <si>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</si>
  <si>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</si>
  <si>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</si>
  <si>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</si>
  <si>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</si>
  <si>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</si>
  <si>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</si>
  <si>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</si>
  <si>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</si>
  <si>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</si>
  <si>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</si>
  <si>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</si>
  <si>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Итого по муниципальному образованию</t>
  </si>
  <si>
    <t>Муниципальное образование Мшинсское сельское поселение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</si>
  <si>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</si>
  <si>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</si>
  <si>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</si>
  <si>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</si>
  <si>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</si>
  <si>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</si>
  <si>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</si>
  <si>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</si>
  <si>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</si>
  <si>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</si>
  <si>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</si>
  <si>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</si>
  <si>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</si>
  <si>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</si>
  <si>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</si>
  <si>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</si>
  <si>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</si>
  <si>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</si>
  <si>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</si>
  <si>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</si>
  <si>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</si>
  <si>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</si>
  <si>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</si>
  <si>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</si>
  <si>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</si>
  <si>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</si>
  <si>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</si>
  <si>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</si>
  <si>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</si>
  <si>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</si>
  <si>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</si>
  <si>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</si>
  <si>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Кирпич</t>
  </si>
  <si>
    <t>х</t>
  </si>
  <si>
    <t>РО</t>
  </si>
  <si>
    <t>30.12.2017</t>
  </si>
  <si>
    <t>Дер. Пехенец, ул. Молодежная, д. 1</t>
  </si>
  <si>
    <t>Дер. Пехенец, ул. Молодежная, д. 3</t>
  </si>
  <si>
    <t>Дер. Пехенец, ул. Пионерская, д. 24</t>
  </si>
  <si>
    <t>Дер. Пехенец, ул. Пионерская, д. 26</t>
  </si>
  <si>
    <t>Работы по предпроектной подготовке</t>
  </si>
  <si>
    <t>II. Реестр многоквартирных домов, которые подлежат капитальному ремонту в 2016 году</t>
  </si>
  <si>
    <t>Краткосрочный план реализации в 2016 году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</t>
  </si>
  <si>
    <t>I. Перечень многоквратирных домов, которые подлежат капитальному ремонту в 2016 году на территории Мшинского сельского поселения Лужского муниципального района Ленинградской области</t>
  </si>
  <si>
    <t>Приложение 1</t>
  </si>
  <si>
    <t>на территории Мшинского сельского поселения Лужского муниципального района Ленинградской области</t>
  </si>
  <si>
    <t>Приложение 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</si>
</sst>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;[Red]0.0"/>
    <numFmt numFmtId="167" formatCode="#,##0.0"/>
    <numFmt numFmtId="168" formatCode="#,###.00"/>
    <numFmt numFmtId="169" formatCode="#,###.00;[Red]\-#,###.00"/>
    <numFmt numFmtId="170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" fontId="2" fillId="34" borderId="0" xfId="0" applyNumberFormat="1" applyFont="1" applyFill="1" applyBorder="1" applyAlignment="1">
      <alignment vertical="center" wrapText="1"/>
    </xf>
    <xf numFmtId="4" fontId="3" fillId="34" borderId="0" xfId="0" applyNumberFormat="1" applyFont="1" applyFill="1" applyAlignment="1">
      <alignment/>
    </xf>
    <xf numFmtId="4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4" fontId="3" fillId="34" borderId="0" xfId="0" applyNumberFormat="1" applyFont="1" applyFill="1" applyBorder="1" applyAlignment="1">
      <alignment/>
    </xf>
    <xf numFmtId="4" fontId="11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4" fontId="11" fillId="33" borderId="0" xfId="0" applyNumberFormat="1" applyFont="1" applyFill="1" applyAlignment="1">
      <alignment/>
    </xf>
    <xf numFmtId="4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4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63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/>
    </xf>
    <xf numFmtId="14" fontId="3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left" vertical="center"/>
    </xf>
    <xf numFmtId="0" fontId="3" fillId="35" borderId="0" xfId="0" applyFont="1" applyFill="1" applyAlignment="1">
      <alignment vertical="center"/>
    </xf>
    <xf numFmtId="4" fontId="3" fillId="35" borderId="0" xfId="0" applyNumberFormat="1" applyFont="1" applyFill="1" applyAlignment="1">
      <alignment horizontal="right" vertical="center" indent="1"/>
    </xf>
    <xf numFmtId="4" fontId="3" fillId="35" borderId="10" xfId="0" applyNumberFormat="1" applyFont="1" applyFill="1" applyBorder="1" applyAlignment="1">
      <alignment horizontal="right" vertical="center" indent="1"/>
    </xf>
    <xf numFmtId="4" fontId="2" fillId="35" borderId="10" xfId="0" applyNumberFormat="1" applyFont="1" applyFill="1" applyBorder="1" applyAlignment="1">
      <alignment horizontal="left" vertical="center"/>
    </xf>
    <xf numFmtId="3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Border="1" applyAlignment="1">
      <alignment vertical="center"/>
    </xf>
    <xf numFmtId="4" fontId="3" fillId="35" borderId="0" xfId="0" applyNumberFormat="1" applyFont="1" applyFill="1" applyAlignment="1">
      <alignment vertical="center"/>
    </xf>
    <xf numFmtId="4" fontId="2" fillId="35" borderId="0" xfId="0" applyNumberFormat="1" applyFont="1" applyFill="1" applyAlignment="1">
      <alignment vertical="center"/>
    </xf>
    <xf numFmtId="4" fontId="3" fillId="35" borderId="0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 horizontal="left" vertical="center"/>
    </xf>
    <xf numFmtId="4" fontId="2" fillId="35" borderId="0" xfId="0" applyNumberFormat="1" applyFont="1" applyFill="1" applyBorder="1" applyAlignment="1">
      <alignment vertical="center"/>
    </xf>
    <xf numFmtId="4" fontId="2" fillId="35" borderId="0" xfId="0" applyNumberFormat="1" applyFont="1" applyFill="1" applyBorder="1" applyAlignment="1">
      <alignment horizontal="right" vertical="center" wrapText="1" indent="1"/>
    </xf>
    <xf numFmtId="4" fontId="2" fillId="35" borderId="0" xfId="0" applyNumberFormat="1" applyFont="1" applyFill="1" applyBorder="1" applyAlignment="1">
      <alignment horizontal="right" vertical="center" indent="1"/>
    </xf>
    <xf numFmtId="0" fontId="2" fillId="35" borderId="0" xfId="0" applyFont="1" applyFill="1" applyAlignment="1">
      <alignment vertical="center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4" fontId="11" fillId="35" borderId="0" xfId="0" applyNumberFormat="1" applyFont="1" applyFill="1" applyBorder="1" applyAlignment="1">
      <alignment vertical="center"/>
    </xf>
    <xf numFmtId="4" fontId="11" fillId="35" borderId="0" xfId="0" applyNumberFormat="1" applyFont="1" applyFill="1" applyAlignment="1">
      <alignment vertical="center"/>
    </xf>
    <xf numFmtId="0" fontId="11" fillId="35" borderId="0" xfId="0" applyFont="1" applyFill="1" applyAlignment="1">
      <alignment vertical="center"/>
    </xf>
    <xf numFmtId="4" fontId="10" fillId="35" borderId="0" xfId="0" applyNumberFormat="1" applyFont="1" applyFill="1" applyAlignment="1">
      <alignment vertical="center"/>
    </xf>
    <xf numFmtId="4" fontId="3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 wrapText="1"/>
    </xf>
    <xf numFmtId="0" fontId="6" fillId="35" borderId="0" xfId="0" applyFont="1" applyFill="1" applyAlignment="1">
      <alignment vertical="center"/>
    </xf>
    <xf numFmtId="4" fontId="13" fillId="35" borderId="0" xfId="0" applyNumberFormat="1" applyFont="1" applyFill="1" applyAlignment="1">
      <alignment vertical="center"/>
    </xf>
    <xf numFmtId="0" fontId="2" fillId="35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top" wrapText="1"/>
    </xf>
    <xf numFmtId="4" fontId="2" fillId="35" borderId="12" xfId="0" applyNumberFormat="1" applyFont="1" applyFill="1" applyBorder="1" applyAlignment="1">
      <alignment vertical="center" wrapText="1"/>
    </xf>
    <xf numFmtId="4" fontId="2" fillId="35" borderId="11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textRotation="90"/>
    </xf>
    <xf numFmtId="0" fontId="3" fillId="35" borderId="10" xfId="0" applyFont="1" applyFill="1" applyBorder="1" applyAlignment="1">
      <alignment horizontal="center" vertical="center" textRotation="90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top" wrapText="1"/>
    </xf>
    <xf numFmtId="0" fontId="3" fillId="35" borderId="10" xfId="63" applyFont="1" applyFill="1" applyBorder="1" applyAlignment="1">
      <alignment horizontal="center" vertical="center" textRotation="90" wrapText="1"/>
      <protection/>
    </xf>
    <xf numFmtId="0" fontId="2" fillId="35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4" fontId="2" fillId="35" borderId="14" xfId="0" applyNumberFormat="1" applyFont="1" applyFill="1" applyBorder="1" applyAlignment="1">
      <alignment horizontal="center" vertical="center"/>
    </xf>
    <xf numFmtId="4" fontId="2" fillId="35" borderId="0" xfId="0" applyNumberFormat="1" applyFont="1" applyFill="1" applyAlignment="1">
      <alignment horizontal="center" vertical="center"/>
    </xf>
    <xf numFmtId="4" fontId="3" fillId="35" borderId="10" xfId="0" applyNumberFormat="1" applyFont="1" applyFill="1" applyBorder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3" fillId="35" borderId="15" xfId="0" applyNumberFormat="1" applyFont="1" applyFill="1" applyBorder="1" applyAlignment="1">
      <alignment horizontal="center" vertical="center" wrapText="1"/>
    </xf>
    <xf numFmtId="0" fontId="3" fillId="35" borderId="16" xfId="0" applyNumberFormat="1" applyFont="1" applyFill="1" applyBorder="1" applyAlignment="1">
      <alignment horizontal="center" vertical="center" wrapText="1"/>
    </xf>
    <xf numFmtId="0" fontId="3" fillId="35" borderId="17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>
      <alignment horizontal="center" vertical="center"/>
    </xf>
    <xf numFmtId="0" fontId="3" fillId="35" borderId="11" xfId="0" applyNumberFormat="1" applyFont="1" applyFill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8" xfId="0" applyNumberFormat="1" applyFont="1" applyFill="1" applyBorder="1" applyAlignment="1">
      <alignment horizontal="center" vertical="center" wrapText="1"/>
    </xf>
    <xf numFmtId="0" fontId="3" fillId="35" borderId="19" xfId="0" applyNumberFormat="1" applyFont="1" applyFill="1" applyBorder="1" applyAlignment="1">
      <alignment horizontal="center" vertical="center" wrapText="1"/>
    </xf>
    <xf numFmtId="0" fontId="3" fillId="35" borderId="20" xfId="0" applyNumberFormat="1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3" fillId="35" borderId="22" xfId="0" applyNumberFormat="1" applyFont="1" applyFill="1" applyBorder="1" applyAlignment="1">
      <alignment horizontal="center" vertical="center" wrapText="1"/>
    </xf>
    <xf numFmtId="0" fontId="3" fillId="35" borderId="23" xfId="0" applyNumberFormat="1" applyFont="1" applyFill="1" applyBorder="1" applyAlignment="1">
      <alignment horizontal="center" vertical="center" wrapText="1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3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1" xfId="60"/>
    <cellStyle name="Обычный 12" xfId="61"/>
    <cellStyle name="Обычный 13" xfId="62"/>
    <cellStyle name="Обычный 2" xfId="63"/>
    <cellStyle name="Обычный 2 2" xfId="64"/>
    <cellStyle name="Обычный 2 2 2" xfId="65"/>
    <cellStyle name="Обычный 2 3" xfId="66"/>
    <cellStyle name="Обычный 2 4" xfId="67"/>
    <cellStyle name="Обычный 3" xfId="68"/>
    <cellStyle name="Обычный 3 2" xfId="69"/>
    <cellStyle name="Обычный 3 2 2" xfId="70"/>
    <cellStyle name="Обычный 3 3" xfId="71"/>
    <cellStyle name="Обычный 3 4" xfId="72"/>
    <cellStyle name="Обычный 3 5" xfId="73"/>
    <cellStyle name="Обычный 4" xfId="74"/>
    <cellStyle name="Обычный 4 2" xfId="75"/>
    <cellStyle name="Обычный 4 3" xfId="76"/>
    <cellStyle name="Обычный 4 4" xfId="77"/>
    <cellStyle name="Обычный 4 5" xfId="78"/>
    <cellStyle name="Обычный 5" xfId="79"/>
    <cellStyle name="Обычный 5 2" xfId="80"/>
    <cellStyle name="Обычный 6" xfId="81"/>
    <cellStyle name="Обычный 6 2" xfId="82"/>
    <cellStyle name="Обычный 6 3" xfId="83"/>
    <cellStyle name="Обычный 6 4" xfId="84"/>
    <cellStyle name="Обычный 6 5" xfId="85"/>
    <cellStyle name="Обычный 7" xfId="86"/>
    <cellStyle name="Обычный 7 2" xfId="87"/>
    <cellStyle name="Обычный 7 3" xfId="88"/>
    <cellStyle name="Обычный 7 4" xfId="89"/>
    <cellStyle name="Обычный 7 5" xfId="90"/>
    <cellStyle name="Обычный 8" xfId="91"/>
    <cellStyle name="Обычный 8 2" xfId="92"/>
    <cellStyle name="Обычный 9" xfId="93"/>
    <cellStyle name="Обычный 9 2" xfId="94"/>
    <cellStyle name="Обычный 9 3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Финансовый 2" xfId="105"/>
    <cellStyle name="Финансовый 3" xfId="106"/>
    <cellStyle name="Хороший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6"/>
  <sheetViews>
    <sheetView tabSelected="1" view="pageBreakPreview" zoomScale="80" zoomScaleSheetLayoutView="80" zoomScalePageLayoutView="0" workbookViewId="0" topLeftCell="A1">
      <selection activeCell="A1" sqref="A1:T16"/>
    </sheetView>
  </sheetViews>
  <sheetFormatPr defaultColWidth="9.140625" defaultRowHeight="15"/>
  <cols>
    <col min="1" max="1" width="5.00390625" style="48" customWidth="1"/>
    <col min="2" max="2" width="28.7109375" style="49" customWidth="1"/>
    <col min="3" max="3" width="6.57421875" style="48" customWidth="1"/>
    <col min="4" max="4" width="5.00390625" style="48" customWidth="1"/>
    <col min="5" max="5" width="8.140625" style="48" customWidth="1"/>
    <col min="6" max="6" width="4.140625" style="48" customWidth="1"/>
    <col min="7" max="7" width="4.28125" style="48" customWidth="1"/>
    <col min="8" max="8" width="6.7109375" style="48" customWidth="1"/>
    <col min="9" max="9" width="6.140625" style="48" customWidth="1"/>
    <col min="10" max="10" width="7.57421875" style="48" customWidth="1"/>
    <col min="11" max="11" width="7.28125" style="48" customWidth="1"/>
    <col min="12" max="12" width="12.28125" style="48" customWidth="1"/>
    <col min="13" max="15" width="5.7109375" style="48" customWidth="1"/>
    <col min="16" max="16" width="13.00390625" style="48" customWidth="1"/>
    <col min="17" max="17" width="8.7109375" style="48" customWidth="1"/>
    <col min="18" max="18" width="10.28125" style="48" customWidth="1"/>
    <col min="19" max="19" width="10.00390625" style="48" customWidth="1"/>
    <col min="20" max="20" width="6.00390625" style="48" customWidth="1"/>
    <col min="21" max="21" width="15.421875" style="0" customWidth="1"/>
    <col min="22" max="22" width="16.421875" style="0" customWidth="1"/>
    <col min="23" max="23" width="10.8515625" style="0" bestFit="1" customWidth="1"/>
  </cols>
  <sheetData>
    <row r="1" spans="1:20" s="2" customFormat="1" ht="12.75">
      <c r="A1" s="32"/>
      <c r="B1" s="3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 t="s">
        <v>62</v>
      </c>
      <c r="R1" s="32"/>
      <c r="S1" s="32"/>
      <c r="T1" s="32"/>
    </row>
    <row r="2" spans="1:20" s="2" customFormat="1" ht="22.5" customHeight="1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32"/>
      <c r="S2" s="32"/>
      <c r="T2" s="32"/>
    </row>
    <row r="3" spans="2:20" s="2" customFormat="1" ht="30" customHeight="1">
      <c r="B3" s="87" t="s">
        <v>60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79"/>
      <c r="T3" s="32"/>
    </row>
    <row r="4" spans="1:20" s="2" customFormat="1" ht="39.75" customHeight="1">
      <c r="A4" s="32"/>
      <c r="B4" s="33"/>
      <c r="C4" s="32"/>
      <c r="D4" s="86" t="s">
        <v>61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78"/>
      <c r="R4" s="32"/>
      <c r="S4" s="32"/>
      <c r="T4" s="32"/>
    </row>
    <row r="5" spans="1:20" s="2" customFormat="1" ht="12.75">
      <c r="A5" s="32"/>
      <c r="B5" s="33"/>
      <c r="C5" s="32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2"/>
      <c r="S5" s="32"/>
      <c r="T5" s="32"/>
    </row>
    <row r="6" spans="1:20" s="2" customFormat="1" ht="30" customHeight="1">
      <c r="A6" s="82" t="s">
        <v>26</v>
      </c>
      <c r="B6" s="82" t="s">
        <v>1</v>
      </c>
      <c r="C6" s="83" t="s">
        <v>27</v>
      </c>
      <c r="D6" s="83"/>
      <c r="E6" s="84" t="s">
        <v>28</v>
      </c>
      <c r="F6" s="84" t="s">
        <v>29</v>
      </c>
      <c r="G6" s="84" t="s">
        <v>30</v>
      </c>
      <c r="H6" s="85" t="s">
        <v>31</v>
      </c>
      <c r="I6" s="82" t="s">
        <v>32</v>
      </c>
      <c r="J6" s="82"/>
      <c r="K6" s="85" t="s">
        <v>33</v>
      </c>
      <c r="L6" s="82" t="s">
        <v>34</v>
      </c>
      <c r="M6" s="82"/>
      <c r="N6" s="82"/>
      <c r="O6" s="82"/>
      <c r="P6" s="82"/>
      <c r="Q6" s="88" t="s">
        <v>35</v>
      </c>
      <c r="R6" s="88" t="s">
        <v>36</v>
      </c>
      <c r="S6" s="85" t="s">
        <v>37</v>
      </c>
      <c r="T6" s="85" t="s">
        <v>38</v>
      </c>
    </row>
    <row r="7" spans="1:20" s="2" customFormat="1" ht="15" customHeight="1">
      <c r="A7" s="82"/>
      <c r="B7" s="82"/>
      <c r="C7" s="85" t="s">
        <v>39</v>
      </c>
      <c r="D7" s="85" t="s">
        <v>40</v>
      </c>
      <c r="E7" s="84"/>
      <c r="F7" s="84"/>
      <c r="G7" s="84"/>
      <c r="H7" s="85"/>
      <c r="I7" s="85" t="s">
        <v>41</v>
      </c>
      <c r="J7" s="85" t="s">
        <v>42</v>
      </c>
      <c r="K7" s="85"/>
      <c r="L7" s="85" t="s">
        <v>41</v>
      </c>
      <c r="M7" s="35"/>
      <c r="N7" s="35"/>
      <c r="O7" s="36"/>
      <c r="P7" s="36"/>
      <c r="Q7" s="88"/>
      <c r="R7" s="88"/>
      <c r="S7" s="85"/>
      <c r="T7" s="85"/>
    </row>
    <row r="8" spans="1:20" s="2" customFormat="1" ht="173.25" customHeight="1">
      <c r="A8" s="82"/>
      <c r="B8" s="82"/>
      <c r="C8" s="85"/>
      <c r="D8" s="85"/>
      <c r="E8" s="84"/>
      <c r="F8" s="84"/>
      <c r="G8" s="84"/>
      <c r="H8" s="85"/>
      <c r="I8" s="85"/>
      <c r="J8" s="85"/>
      <c r="K8" s="85"/>
      <c r="L8" s="85"/>
      <c r="M8" s="35" t="s">
        <v>43</v>
      </c>
      <c r="N8" s="35" t="s">
        <v>44</v>
      </c>
      <c r="O8" s="35" t="s">
        <v>45</v>
      </c>
      <c r="P8" s="35" t="s">
        <v>46</v>
      </c>
      <c r="Q8" s="88"/>
      <c r="R8" s="88"/>
      <c r="S8" s="85"/>
      <c r="T8" s="85"/>
    </row>
    <row r="9" spans="1:20" s="2" customFormat="1" ht="18.75" customHeight="1">
      <c r="A9" s="82"/>
      <c r="B9" s="82"/>
      <c r="C9" s="85"/>
      <c r="D9" s="85"/>
      <c r="E9" s="84"/>
      <c r="F9" s="84"/>
      <c r="G9" s="84"/>
      <c r="H9" s="36" t="s">
        <v>47</v>
      </c>
      <c r="I9" s="36" t="s">
        <v>47</v>
      </c>
      <c r="J9" s="36" t="s">
        <v>47</v>
      </c>
      <c r="K9" s="36" t="s">
        <v>48</v>
      </c>
      <c r="L9" s="36" t="s">
        <v>12</v>
      </c>
      <c r="M9" s="36"/>
      <c r="N9" s="36"/>
      <c r="O9" s="36" t="s">
        <v>12</v>
      </c>
      <c r="P9" s="36" t="s">
        <v>12</v>
      </c>
      <c r="Q9" s="37" t="s">
        <v>49</v>
      </c>
      <c r="R9" s="37" t="s">
        <v>49</v>
      </c>
      <c r="S9" s="85"/>
      <c r="T9" s="85"/>
    </row>
    <row r="10" spans="1:20" s="2" customFormat="1" ht="12.75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  <c r="M10" s="38">
        <v>13</v>
      </c>
      <c r="N10" s="38">
        <v>14</v>
      </c>
      <c r="O10" s="38">
        <v>15</v>
      </c>
      <c r="P10" s="38">
        <v>16</v>
      </c>
      <c r="Q10" s="38">
        <v>17</v>
      </c>
      <c r="R10" s="38">
        <v>18</v>
      </c>
      <c r="S10" s="38">
        <v>19</v>
      </c>
      <c r="T10" s="36">
        <v>20</v>
      </c>
    </row>
    <row r="11" spans="1:20" s="2" customFormat="1" ht="15.75" customHeight="1">
      <c r="A11" s="89" t="s">
        <v>17</v>
      </c>
      <c r="B11" s="90"/>
      <c r="C11" s="90"/>
      <c r="D11" s="90"/>
      <c r="E11" s="91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s="2" customFormat="1" ht="26.25">
      <c r="A12" s="45">
        <v>1</v>
      </c>
      <c r="B12" s="42" t="s">
        <v>54</v>
      </c>
      <c r="C12" s="43">
        <v>1969</v>
      </c>
      <c r="D12" s="36"/>
      <c r="E12" s="36" t="s">
        <v>50</v>
      </c>
      <c r="F12" s="36">
        <v>2</v>
      </c>
      <c r="G12" s="36">
        <v>2</v>
      </c>
      <c r="H12" s="43">
        <v>579.1</v>
      </c>
      <c r="I12" s="43">
        <v>531.1</v>
      </c>
      <c r="J12" s="43">
        <v>427.2</v>
      </c>
      <c r="K12" s="43">
        <v>19</v>
      </c>
      <c r="L12" s="40">
        <f>'виды работ '!C12</f>
        <v>3044461</v>
      </c>
      <c r="M12" s="39">
        <v>0</v>
      </c>
      <c r="N12" s="39">
        <v>0</v>
      </c>
      <c r="O12" s="39">
        <v>0</v>
      </c>
      <c r="P12" s="39">
        <f>L12</f>
        <v>3044461</v>
      </c>
      <c r="Q12" s="39">
        <f>L12/H12</f>
        <v>5257.228457951995</v>
      </c>
      <c r="R12" s="40">
        <v>14593.7</v>
      </c>
      <c r="S12" s="41" t="s">
        <v>53</v>
      </c>
      <c r="T12" s="36" t="s">
        <v>52</v>
      </c>
    </row>
    <row r="13" spans="1:20" s="19" customFormat="1" ht="26.25">
      <c r="A13" s="45">
        <v>2</v>
      </c>
      <c r="B13" s="42" t="s">
        <v>55</v>
      </c>
      <c r="C13" s="43">
        <v>1969</v>
      </c>
      <c r="D13" s="36"/>
      <c r="E13" s="36" t="s">
        <v>50</v>
      </c>
      <c r="F13" s="36">
        <v>2</v>
      </c>
      <c r="G13" s="36">
        <v>2</v>
      </c>
      <c r="H13" s="43">
        <v>575.8</v>
      </c>
      <c r="I13" s="43">
        <v>531.8</v>
      </c>
      <c r="J13" s="43">
        <v>394.42</v>
      </c>
      <c r="K13" s="43">
        <v>23</v>
      </c>
      <c r="L13" s="40">
        <f>'виды работ '!C13</f>
        <v>3223829</v>
      </c>
      <c r="M13" s="39">
        <v>0</v>
      </c>
      <c r="N13" s="39">
        <v>0</v>
      </c>
      <c r="O13" s="39">
        <v>0</v>
      </c>
      <c r="P13" s="39">
        <f>L13</f>
        <v>3223829</v>
      </c>
      <c r="Q13" s="39">
        <f>L13/H13</f>
        <v>5598.869399096909</v>
      </c>
      <c r="R13" s="40">
        <v>14593.7</v>
      </c>
      <c r="S13" s="41" t="s">
        <v>53</v>
      </c>
      <c r="T13" s="36" t="s">
        <v>52</v>
      </c>
    </row>
    <row r="14" spans="1:20" s="19" customFormat="1" ht="26.25">
      <c r="A14" s="45">
        <v>3</v>
      </c>
      <c r="B14" s="42" t="s">
        <v>56</v>
      </c>
      <c r="C14" s="43">
        <v>1969</v>
      </c>
      <c r="D14" s="36"/>
      <c r="E14" s="36" t="s">
        <v>50</v>
      </c>
      <c r="F14" s="36">
        <v>2</v>
      </c>
      <c r="G14" s="36">
        <v>2</v>
      </c>
      <c r="H14" s="43">
        <v>798.4</v>
      </c>
      <c r="I14" s="43">
        <v>737.2</v>
      </c>
      <c r="J14" s="43">
        <v>573.49</v>
      </c>
      <c r="K14" s="43">
        <v>59</v>
      </c>
      <c r="L14" s="40">
        <f>'виды работ '!C14</f>
        <v>2723245</v>
      </c>
      <c r="M14" s="39">
        <v>0</v>
      </c>
      <c r="N14" s="39">
        <v>0</v>
      </c>
      <c r="O14" s="39">
        <v>0</v>
      </c>
      <c r="P14" s="39">
        <f>L14</f>
        <v>2723245</v>
      </c>
      <c r="Q14" s="39">
        <f>L14/H14</f>
        <v>3410.8780060120243</v>
      </c>
      <c r="R14" s="40">
        <v>14593.7</v>
      </c>
      <c r="S14" s="41" t="s">
        <v>53</v>
      </c>
      <c r="T14" s="36" t="s">
        <v>52</v>
      </c>
    </row>
    <row r="15" spans="1:20" s="2" customFormat="1" ht="26.25">
      <c r="A15" s="45">
        <f>A14+1</f>
        <v>4</v>
      </c>
      <c r="B15" s="42" t="s">
        <v>57</v>
      </c>
      <c r="C15" s="43">
        <v>1965</v>
      </c>
      <c r="D15" s="36"/>
      <c r="E15" s="36" t="s">
        <v>50</v>
      </c>
      <c r="F15" s="36">
        <v>2</v>
      </c>
      <c r="G15" s="36">
        <v>2</v>
      </c>
      <c r="H15" s="43">
        <v>791.1</v>
      </c>
      <c r="I15" s="43">
        <v>729.9</v>
      </c>
      <c r="J15" s="43">
        <v>531.6</v>
      </c>
      <c r="K15" s="43">
        <v>41</v>
      </c>
      <c r="L15" s="40">
        <f>'виды работ '!C15</f>
        <v>1600582</v>
      </c>
      <c r="M15" s="39">
        <v>0</v>
      </c>
      <c r="N15" s="39">
        <v>0</v>
      </c>
      <c r="O15" s="39">
        <v>0</v>
      </c>
      <c r="P15" s="39">
        <f>L15</f>
        <v>1600582</v>
      </c>
      <c r="Q15" s="39">
        <f>L15/H15</f>
        <v>2023.236000505625</v>
      </c>
      <c r="R15" s="40">
        <v>14593.7</v>
      </c>
      <c r="S15" s="41" t="s">
        <v>53</v>
      </c>
      <c r="T15" s="36" t="s">
        <v>52</v>
      </c>
    </row>
    <row r="16" spans="1:20" s="2" customFormat="1" ht="12.75">
      <c r="A16" s="92" t="s">
        <v>16</v>
      </c>
      <c r="B16" s="92"/>
      <c r="C16" s="46" t="s">
        <v>51</v>
      </c>
      <c r="D16" s="46" t="s">
        <v>51</v>
      </c>
      <c r="E16" s="46" t="s">
        <v>51</v>
      </c>
      <c r="F16" s="46" t="s">
        <v>51</v>
      </c>
      <c r="G16" s="46" t="s">
        <v>51</v>
      </c>
      <c r="H16" s="38">
        <f>SUM(H12:H15)</f>
        <v>2744.4</v>
      </c>
      <c r="I16" s="38">
        <f aca="true" t="shared" si="0" ref="I16:P16">SUM(I12:I15)</f>
        <v>2530</v>
      </c>
      <c r="J16" s="38">
        <f t="shared" si="0"/>
        <v>1926.71</v>
      </c>
      <c r="K16" s="38">
        <f t="shared" si="0"/>
        <v>142</v>
      </c>
      <c r="L16" s="40">
        <f>SUM(L12:L15)</f>
        <v>10592117</v>
      </c>
      <c r="M16" s="40">
        <f t="shared" si="0"/>
        <v>0</v>
      </c>
      <c r="N16" s="40">
        <f t="shared" si="0"/>
        <v>0</v>
      </c>
      <c r="O16" s="40">
        <f t="shared" si="0"/>
        <v>0</v>
      </c>
      <c r="P16" s="40">
        <f t="shared" si="0"/>
        <v>10592117</v>
      </c>
      <c r="Q16" s="39">
        <f>L16/H16</f>
        <v>3859.5383326045767</v>
      </c>
      <c r="R16" s="44" t="s">
        <v>51</v>
      </c>
      <c r="S16" s="41" t="s">
        <v>51</v>
      </c>
      <c r="T16" s="41" t="s">
        <v>51</v>
      </c>
    </row>
    <row r="17" spans="1:20" s="19" customFormat="1" ht="14.25">
      <c r="A17" s="48"/>
      <c r="B17" s="49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0" s="2" customFormat="1" ht="14.25">
      <c r="A18" s="48"/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s="2" customFormat="1" ht="14.25">
      <c r="A19" s="48"/>
      <c r="B19" s="4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s="2" customFormat="1" ht="14.25">
      <c r="A20" s="48"/>
      <c r="B20" s="49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s="2" customFormat="1" ht="14.25">
      <c r="A21" s="48"/>
      <c r="B21" s="49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0" s="2" customFormat="1" ht="14.25">
      <c r="A22" s="48"/>
      <c r="B22" s="49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0" s="2" customFormat="1" ht="14.25">
      <c r="A23" s="48"/>
      <c r="B23" s="49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s="2" customFormat="1" ht="14.25">
      <c r="A24" s="48"/>
      <c r="B24" s="49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2" s="2" customFormat="1" ht="14.25">
      <c r="A25" s="48"/>
      <c r="B25" s="49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V25" s="14"/>
    </row>
    <row r="26" spans="1:20" s="19" customFormat="1" ht="14.25">
      <c r="A26" s="48"/>
      <c r="B26" s="49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2" s="2" customFormat="1" ht="14.25">
      <c r="A27" s="48"/>
      <c r="B27" s="49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V27" s="14"/>
    </row>
    <row r="28" spans="1:22" s="2" customFormat="1" ht="14.25">
      <c r="A28" s="48"/>
      <c r="B28" s="49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V28" s="14"/>
    </row>
    <row r="29" spans="1:22" s="2" customFormat="1" ht="12.75" customHeight="1">
      <c r="A29" s="48"/>
      <c r="B29" s="49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14" t="e">
        <f>'виды работ '!#REF!</f>
        <v>#REF!</v>
      </c>
      <c r="V29" s="14" t="e">
        <f>#REF!-U29</f>
        <v>#REF!</v>
      </c>
    </row>
    <row r="30" spans="1:22" s="2" customFormat="1" ht="15.75" customHeight="1">
      <c r="A30" s="48"/>
      <c r="B30" s="49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14"/>
      <c r="V30" s="14"/>
    </row>
    <row r="31" spans="1:22" s="2" customFormat="1" ht="14.25">
      <c r="A31" s="48"/>
      <c r="B31" s="49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14"/>
      <c r="V31" s="14"/>
    </row>
    <row r="32" spans="1:22" s="2" customFormat="1" ht="14.25">
      <c r="A32" s="48"/>
      <c r="B32" s="49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14"/>
      <c r="V32" s="14"/>
    </row>
    <row r="33" spans="1:22" s="2" customFormat="1" ht="12.75" customHeight="1">
      <c r="A33" s="48"/>
      <c r="B33" s="4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14"/>
      <c r="V33" s="14"/>
    </row>
    <row r="34" spans="1:22" s="2" customFormat="1" ht="14.25">
      <c r="A34" s="48"/>
      <c r="B34" s="49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14"/>
      <c r="V34" s="14"/>
    </row>
    <row r="35" spans="1:22" s="2" customFormat="1" ht="14.25">
      <c r="A35" s="48"/>
      <c r="B35" s="49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14"/>
      <c r="V35" s="14"/>
    </row>
    <row r="36" spans="1:22" s="2" customFormat="1" ht="14.25">
      <c r="A36" s="48"/>
      <c r="B36" s="49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14"/>
      <c r="V36" s="14"/>
    </row>
    <row r="37" spans="1:22" s="2" customFormat="1" ht="14.25">
      <c r="A37" s="48"/>
      <c r="B37" s="49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14"/>
      <c r="V37" s="14"/>
    </row>
    <row r="38" spans="1:22" s="2" customFormat="1" ht="17.25" customHeight="1">
      <c r="A38" s="48"/>
      <c r="B38" s="49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14"/>
      <c r="V38" s="14"/>
    </row>
    <row r="39" spans="1:22" s="2" customFormat="1" ht="17.25" customHeight="1">
      <c r="A39" s="48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14"/>
      <c r="V39" s="14"/>
    </row>
    <row r="40" spans="1:22" s="2" customFormat="1" ht="17.25" customHeight="1">
      <c r="A40" s="48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14"/>
      <c r="V40" s="14"/>
    </row>
    <row r="41" spans="1:22" s="2" customFormat="1" ht="17.25" customHeight="1">
      <c r="A41" s="48"/>
      <c r="B41" s="49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14"/>
      <c r="V41" s="14"/>
    </row>
    <row r="42" spans="1:22" s="2" customFormat="1" ht="17.25" customHeight="1">
      <c r="A42" s="48"/>
      <c r="B42" s="49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14"/>
      <c r="V42" s="14"/>
    </row>
    <row r="43" spans="1:22" s="2" customFormat="1" ht="17.25" customHeight="1">
      <c r="A43" s="48"/>
      <c r="B43" s="49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14"/>
      <c r="V43" s="14"/>
    </row>
    <row r="44" spans="1:22" s="2" customFormat="1" ht="17.25" customHeight="1">
      <c r="A44" s="48"/>
      <c r="B44" s="49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14"/>
      <c r="V44" s="14"/>
    </row>
    <row r="45" spans="1:22" s="2" customFormat="1" ht="17.25" customHeight="1">
      <c r="A45" s="48"/>
      <c r="B45" s="49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14"/>
      <c r="V45" s="14"/>
    </row>
    <row r="46" spans="1:22" s="2" customFormat="1" ht="17.25" customHeight="1">
      <c r="A46" s="48"/>
      <c r="B46" s="49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14"/>
      <c r="V46" s="14"/>
    </row>
    <row r="47" spans="1:22" s="2" customFormat="1" ht="17.25" customHeight="1">
      <c r="A47" s="48"/>
      <c r="B47" s="49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14"/>
      <c r="V47" s="14"/>
    </row>
    <row r="48" spans="1:22" s="2" customFormat="1" ht="17.25" customHeight="1">
      <c r="A48" s="48"/>
      <c r="B48" s="49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14"/>
      <c r="V48" s="14"/>
    </row>
    <row r="49" spans="1:22" s="2" customFormat="1" ht="17.25" customHeight="1">
      <c r="A49" s="48"/>
      <c r="B49" s="49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14"/>
      <c r="V49" s="14"/>
    </row>
    <row r="50" spans="1:22" s="2" customFormat="1" ht="17.25" customHeight="1">
      <c r="A50" s="48"/>
      <c r="B50" s="49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14"/>
      <c r="V50" s="14"/>
    </row>
    <row r="51" spans="1:22" s="2" customFormat="1" ht="17.25" customHeight="1">
      <c r="A51" s="48"/>
      <c r="B51" s="49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14"/>
      <c r="V51" s="14"/>
    </row>
    <row r="52" spans="1:22" s="3" customFormat="1" ht="21.75" customHeight="1">
      <c r="A52" s="48"/>
      <c r="B52" s="49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5"/>
      <c r="V52" s="5"/>
    </row>
    <row r="53" spans="1:22" s="2" customFormat="1" ht="17.25" customHeight="1">
      <c r="A53" s="48"/>
      <c r="B53" s="49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V53" s="14"/>
    </row>
    <row r="54" spans="1:22" s="2" customFormat="1" ht="18.75" customHeight="1">
      <c r="A54" s="48"/>
      <c r="B54" s="49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V54" s="14"/>
    </row>
    <row r="55" spans="1:22" s="2" customFormat="1" ht="14.25">
      <c r="A55" s="48"/>
      <c r="B55" s="49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V55" s="14"/>
    </row>
    <row r="56" spans="1:22" s="2" customFormat="1" ht="16.5" customHeight="1">
      <c r="A56" s="48"/>
      <c r="B56" s="49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14"/>
      <c r="V56" s="14"/>
    </row>
    <row r="57" spans="1:22" s="2" customFormat="1" ht="15.75" customHeight="1">
      <c r="A57" s="48"/>
      <c r="B57" s="49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14"/>
      <c r="V57" s="14"/>
    </row>
    <row r="58" spans="1:22" s="2" customFormat="1" ht="14.25">
      <c r="A58" s="48"/>
      <c r="B58" s="49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14"/>
      <c r="V58" s="14"/>
    </row>
    <row r="59" spans="1:22" s="2" customFormat="1" ht="14.25">
      <c r="A59" s="48"/>
      <c r="B59" s="49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14"/>
      <c r="V59" s="14"/>
    </row>
    <row r="60" spans="1:22" s="2" customFormat="1" ht="12.75" customHeight="1">
      <c r="A60" s="48"/>
      <c r="B60" s="49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14"/>
      <c r="V60" s="14"/>
    </row>
    <row r="61" spans="1:22" s="2" customFormat="1" ht="15.75" customHeight="1">
      <c r="A61" s="48"/>
      <c r="B61" s="49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14"/>
      <c r="V61" s="14"/>
    </row>
    <row r="62" spans="1:22" s="2" customFormat="1" ht="14.25">
      <c r="A62" s="48"/>
      <c r="B62" s="49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14"/>
      <c r="V62" s="14"/>
    </row>
    <row r="63" spans="1:22" s="2" customFormat="1" ht="12.75" customHeight="1">
      <c r="A63" s="48"/>
      <c r="B63" s="49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14"/>
      <c r="V63" s="14"/>
    </row>
    <row r="64" spans="1:22" s="2" customFormat="1" ht="12.75" customHeight="1">
      <c r="A64" s="48"/>
      <c r="B64" s="49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14"/>
      <c r="V64" s="14"/>
    </row>
    <row r="65" spans="1:22" s="2" customFormat="1" ht="14.25">
      <c r="A65" s="48"/>
      <c r="B65" s="49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14"/>
      <c r="V65" s="14"/>
    </row>
    <row r="66" spans="1:22" s="2" customFormat="1" ht="14.25">
      <c r="A66" s="48"/>
      <c r="B66" s="49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14"/>
      <c r="V66" s="14"/>
    </row>
    <row r="67" spans="1:22" s="2" customFormat="1" ht="14.25">
      <c r="A67" s="48"/>
      <c r="B67" s="49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14"/>
      <c r="V67" s="14"/>
    </row>
    <row r="68" spans="1:22" s="2" customFormat="1" ht="12.75" customHeight="1">
      <c r="A68" s="48"/>
      <c r="B68" s="49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14"/>
      <c r="V68" s="14"/>
    </row>
    <row r="69" spans="1:22" s="2" customFormat="1" ht="12.75" customHeight="1">
      <c r="A69" s="48"/>
      <c r="B69" s="49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14"/>
      <c r="V69" s="14"/>
    </row>
    <row r="70" spans="1:22" s="2" customFormat="1" ht="14.25">
      <c r="A70" s="48"/>
      <c r="B70" s="49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14"/>
      <c r="V70" s="14"/>
    </row>
    <row r="71" spans="1:22" s="2" customFormat="1" ht="12.75" customHeight="1">
      <c r="A71" s="48"/>
      <c r="B71" s="49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14"/>
      <c r="V71" s="14"/>
    </row>
    <row r="72" spans="1:22" s="2" customFormat="1" ht="15.75" customHeight="1">
      <c r="A72" s="48"/>
      <c r="B72" s="49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14"/>
      <c r="V72" s="14"/>
    </row>
    <row r="73" spans="1:22" s="2" customFormat="1" ht="14.25">
      <c r="A73" s="48"/>
      <c r="B73" s="49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14"/>
      <c r="V73" s="14"/>
    </row>
    <row r="74" spans="1:22" s="2" customFormat="1" ht="12.75" customHeight="1">
      <c r="A74" s="48"/>
      <c r="B74" s="49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14"/>
      <c r="V74" s="14"/>
    </row>
    <row r="75" spans="1:22" s="3" customFormat="1" ht="12.75" customHeight="1">
      <c r="A75" s="48"/>
      <c r="B75" s="49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5"/>
      <c r="V75" s="5"/>
    </row>
    <row r="76" spans="1:22" s="2" customFormat="1" ht="15" customHeight="1">
      <c r="A76" s="48"/>
      <c r="B76" s="49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1"/>
      <c r="V76" s="6"/>
    </row>
    <row r="77" spans="1:22" s="2" customFormat="1" ht="15" customHeight="1">
      <c r="A77" s="48"/>
      <c r="B77" s="49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1"/>
      <c r="V77" s="6"/>
    </row>
    <row r="78" spans="1:22" s="2" customFormat="1" ht="15" customHeight="1">
      <c r="A78" s="48"/>
      <c r="B78" s="49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1"/>
      <c r="V78" s="6"/>
    </row>
    <row r="79" spans="1:22" s="2" customFormat="1" ht="15" customHeight="1">
      <c r="A79" s="48"/>
      <c r="B79" s="49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1"/>
      <c r="V79" s="6"/>
    </row>
    <row r="80" spans="1:22" s="2" customFormat="1" ht="15" customHeight="1">
      <c r="A80" s="48"/>
      <c r="B80" s="49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1"/>
      <c r="V80" s="6"/>
    </row>
    <row r="81" spans="1:22" s="2" customFormat="1" ht="15" customHeight="1">
      <c r="A81" s="48"/>
      <c r="B81" s="49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1"/>
      <c r="V81" s="6"/>
    </row>
    <row r="82" spans="1:22" s="2" customFormat="1" ht="15" customHeight="1">
      <c r="A82" s="48"/>
      <c r="B82" s="49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6"/>
      <c r="V82" s="6"/>
    </row>
    <row r="83" spans="1:22" s="2" customFormat="1" ht="16.5" customHeight="1">
      <c r="A83" s="48"/>
      <c r="B83" s="49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14"/>
      <c r="V83" s="14"/>
    </row>
    <row r="84" spans="1:22" s="3" customFormat="1" ht="22.5" customHeight="1">
      <c r="A84" s="48"/>
      <c r="B84" s="49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14"/>
      <c r="V84" s="18"/>
    </row>
    <row r="85" spans="1:22" s="2" customFormat="1" ht="18" customHeight="1">
      <c r="A85" s="48"/>
      <c r="B85" s="49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14"/>
      <c r="V85" s="14"/>
    </row>
    <row r="86" spans="1:22" s="2" customFormat="1" ht="18.75" customHeight="1">
      <c r="A86" s="48"/>
      <c r="B86" s="49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14"/>
      <c r="V86" s="14"/>
    </row>
    <row r="87" spans="1:22" s="2" customFormat="1" ht="18.75" customHeight="1">
      <c r="A87" s="48"/>
      <c r="B87" s="49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14"/>
      <c r="V87" s="14"/>
    </row>
    <row r="88" spans="1:22" s="2" customFormat="1" ht="18.75" customHeight="1">
      <c r="A88" s="48"/>
      <c r="B88" s="49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14"/>
      <c r="V88" s="14"/>
    </row>
    <row r="89" spans="1:22" s="3" customFormat="1" ht="19.5" customHeight="1">
      <c r="A89" s="48"/>
      <c r="B89" s="49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14"/>
      <c r="V89" s="18"/>
    </row>
    <row r="90" spans="1:22" s="3" customFormat="1" ht="19.5" customHeight="1">
      <c r="A90" s="48"/>
      <c r="B90" s="49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14"/>
      <c r="V90" s="18"/>
    </row>
    <row r="91" spans="1:22" s="2" customFormat="1" ht="18.75" customHeight="1">
      <c r="A91" s="48"/>
      <c r="B91" s="49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14"/>
      <c r="V91" s="14"/>
    </row>
    <row r="92" spans="1:22" s="2" customFormat="1" ht="18.75" customHeight="1">
      <c r="A92" s="48"/>
      <c r="B92" s="49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14"/>
      <c r="V92" s="14"/>
    </row>
    <row r="93" spans="1:22" s="2" customFormat="1" ht="18.75" customHeight="1">
      <c r="A93" s="48"/>
      <c r="B93" s="49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14"/>
      <c r="V93" s="14"/>
    </row>
    <row r="94" spans="1:22" s="2" customFormat="1" ht="18.75" customHeight="1">
      <c r="A94" s="48"/>
      <c r="B94" s="49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14"/>
      <c r="V94" s="14"/>
    </row>
    <row r="95" spans="1:22" s="2" customFormat="1" ht="21" customHeight="1">
      <c r="A95" s="48"/>
      <c r="B95" s="49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14"/>
      <c r="V95" s="14"/>
    </row>
    <row r="96" spans="1:22" s="3" customFormat="1" ht="18.75" customHeight="1">
      <c r="A96" s="48"/>
      <c r="B96" s="49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14"/>
      <c r="V96" s="18"/>
    </row>
    <row r="97" spans="1:22" s="3" customFormat="1" ht="18.75" customHeight="1">
      <c r="A97" s="48"/>
      <c r="B97" s="49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14"/>
      <c r="V97" s="18"/>
    </row>
    <row r="98" spans="1:22" s="3" customFormat="1" ht="18.75" customHeight="1">
      <c r="A98" s="48"/>
      <c r="B98" s="49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14"/>
      <c r="V98" s="18"/>
    </row>
    <row r="99" spans="1:22" s="3" customFormat="1" ht="18.75" customHeight="1">
      <c r="A99" s="48"/>
      <c r="B99" s="49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14"/>
      <c r="V99" s="18"/>
    </row>
    <row r="100" spans="1:22" s="3" customFormat="1" ht="18.75" customHeight="1">
      <c r="A100" s="48"/>
      <c r="B100" s="49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14"/>
      <c r="V100" s="18"/>
    </row>
    <row r="101" spans="1:22" s="3" customFormat="1" ht="18.75" customHeight="1">
      <c r="A101" s="48"/>
      <c r="B101" s="49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14"/>
      <c r="V101" s="18"/>
    </row>
    <row r="102" spans="1:22" s="3" customFormat="1" ht="18.75" customHeight="1">
      <c r="A102" s="48"/>
      <c r="B102" s="49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14"/>
      <c r="V102" s="18"/>
    </row>
    <row r="103" spans="1:22" s="3" customFormat="1" ht="18.75" customHeight="1">
      <c r="A103" s="48"/>
      <c r="B103" s="49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14"/>
      <c r="V103" s="18"/>
    </row>
    <row r="104" spans="1:22" s="3" customFormat="1" ht="18.75" customHeight="1">
      <c r="A104" s="48"/>
      <c r="B104" s="49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14"/>
      <c r="V104" s="18"/>
    </row>
    <row r="105" spans="1:22" s="3" customFormat="1" ht="18.75" customHeight="1">
      <c r="A105" s="48"/>
      <c r="B105" s="49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14"/>
      <c r="V105" s="18"/>
    </row>
    <row r="106" spans="1:22" s="3" customFormat="1" ht="18.75" customHeight="1">
      <c r="A106" s="48"/>
      <c r="B106" s="49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14"/>
      <c r="V106" s="18"/>
    </row>
    <row r="107" spans="1:22" s="3" customFormat="1" ht="18.75" customHeight="1">
      <c r="A107" s="48"/>
      <c r="B107" s="49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14"/>
      <c r="V107" s="18"/>
    </row>
    <row r="108" spans="1:22" s="2" customFormat="1" ht="20.25" customHeight="1">
      <c r="A108" s="48"/>
      <c r="B108" s="49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14"/>
      <c r="V108" s="14"/>
    </row>
    <row r="109" spans="1:22" s="2" customFormat="1" ht="20.25" customHeight="1">
      <c r="A109" s="48"/>
      <c r="B109" s="49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14"/>
      <c r="V109" s="14"/>
    </row>
    <row r="110" spans="1:22" s="2" customFormat="1" ht="20.25" customHeight="1">
      <c r="A110" s="48"/>
      <c r="B110" s="49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14"/>
      <c r="V110" s="14"/>
    </row>
    <row r="111" spans="1:22" s="2" customFormat="1" ht="20.25" customHeight="1">
      <c r="A111" s="48"/>
      <c r="B111" s="49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14"/>
      <c r="V111" s="14"/>
    </row>
    <row r="112" spans="1:22" s="4" customFormat="1" ht="17.25" customHeight="1">
      <c r="A112" s="48"/>
      <c r="B112" s="49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15"/>
      <c r="V112" s="15"/>
    </row>
    <row r="113" spans="1:22" s="29" customFormat="1" ht="19.5" customHeight="1">
      <c r="A113" s="48"/>
      <c r="B113" s="49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27"/>
      <c r="V113" s="28"/>
    </row>
    <row r="114" spans="1:22" s="29" customFormat="1" ht="19.5" customHeight="1">
      <c r="A114" s="48"/>
      <c r="B114" s="49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27"/>
      <c r="V114" s="28"/>
    </row>
    <row r="115" spans="1:22" s="23" customFormat="1" ht="17.25" customHeight="1">
      <c r="A115" s="48"/>
      <c r="B115" s="49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22"/>
      <c r="V115" s="22"/>
    </row>
    <row r="116" spans="1:22" s="3" customFormat="1" ht="19.5" customHeight="1">
      <c r="A116" s="48"/>
      <c r="B116" s="49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14"/>
      <c r="V116" s="18"/>
    </row>
    <row r="117" spans="1:22" s="26" customFormat="1" ht="17.25" customHeight="1">
      <c r="A117" s="48"/>
      <c r="B117" s="49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25"/>
      <c r="V117" s="25"/>
    </row>
    <row r="118" spans="1:22" s="23" customFormat="1" ht="17.25" customHeight="1">
      <c r="A118" s="48"/>
      <c r="B118" s="49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22"/>
      <c r="V118" s="22"/>
    </row>
    <row r="119" spans="1:22" s="3" customFormat="1" ht="19.5" customHeight="1">
      <c r="A119" s="48"/>
      <c r="B119" s="49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14"/>
      <c r="V119" s="18"/>
    </row>
    <row r="120" spans="1:22" s="4" customFormat="1" ht="17.25" customHeight="1">
      <c r="A120" s="48"/>
      <c r="B120" s="49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15"/>
      <c r="V120" s="15"/>
    </row>
    <row r="121" spans="1:22" s="4" customFormat="1" ht="17.25" customHeight="1">
      <c r="A121" s="48"/>
      <c r="B121" s="49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15"/>
      <c r="V121" s="15"/>
    </row>
    <row r="122" spans="1:22" s="23" customFormat="1" ht="17.25" customHeight="1">
      <c r="A122" s="48"/>
      <c r="B122" s="49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22"/>
      <c r="V122" s="22"/>
    </row>
    <row r="123" spans="1:22" s="23" customFormat="1" ht="17.25" customHeight="1">
      <c r="A123" s="48"/>
      <c r="B123" s="49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22"/>
      <c r="V123" s="22"/>
    </row>
    <row r="124" spans="1:22" s="23" customFormat="1" ht="17.25" customHeight="1">
      <c r="A124" s="48"/>
      <c r="B124" s="49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22"/>
      <c r="V124" s="22"/>
    </row>
    <row r="125" spans="1:22" s="3" customFormat="1" ht="18" customHeight="1">
      <c r="A125" s="48"/>
      <c r="B125" s="49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14"/>
      <c r="V125" s="18"/>
    </row>
    <row r="126" spans="1:22" s="3" customFormat="1" ht="18" customHeight="1">
      <c r="A126" s="48"/>
      <c r="B126" s="49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14"/>
      <c r="V126" s="18"/>
    </row>
    <row r="127" spans="1:22" s="3" customFormat="1" ht="18" customHeight="1">
      <c r="A127" s="48"/>
      <c r="B127" s="49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14"/>
      <c r="V127" s="18"/>
    </row>
    <row r="128" spans="1:22" s="3" customFormat="1" ht="18" customHeight="1">
      <c r="A128" s="48"/>
      <c r="B128" s="49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14"/>
      <c r="V128" s="18"/>
    </row>
    <row r="129" spans="1:22" s="3" customFormat="1" ht="18" customHeight="1">
      <c r="A129" s="48"/>
      <c r="B129" s="49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14"/>
      <c r="V129" s="18"/>
    </row>
    <row r="130" spans="1:22" s="3" customFormat="1" ht="18" customHeight="1">
      <c r="A130" s="48"/>
      <c r="B130" s="49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14"/>
      <c r="V130" s="18"/>
    </row>
    <row r="131" spans="1:22" s="3" customFormat="1" ht="18" customHeight="1">
      <c r="A131" s="48"/>
      <c r="B131" s="49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14"/>
      <c r="V131" s="18"/>
    </row>
    <row r="132" spans="1:22" s="2" customFormat="1" ht="18.75" customHeight="1">
      <c r="A132" s="48"/>
      <c r="B132" s="49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14"/>
      <c r="V132" s="14"/>
    </row>
    <row r="133" spans="1:22" s="3" customFormat="1" ht="18.75" customHeight="1">
      <c r="A133" s="48"/>
      <c r="B133" s="49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14"/>
      <c r="V133" s="18"/>
    </row>
    <row r="134" spans="1:22" s="3" customFormat="1" ht="18.75" customHeight="1">
      <c r="A134" s="48"/>
      <c r="B134" s="49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14"/>
      <c r="V134" s="18"/>
    </row>
    <row r="135" spans="1:22" s="2" customFormat="1" ht="18.75" customHeight="1">
      <c r="A135" s="48"/>
      <c r="B135" s="49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14"/>
      <c r="V135" s="14"/>
    </row>
    <row r="136" spans="1:22" s="3" customFormat="1" ht="19.5" customHeight="1">
      <c r="A136" s="48"/>
      <c r="B136" s="49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5"/>
      <c r="V136" s="5"/>
    </row>
    <row r="137" spans="1:20" s="2" customFormat="1" ht="16.5" customHeight="1">
      <c r="A137" s="48"/>
      <c r="B137" s="49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</row>
    <row r="138" spans="1:22" s="2" customFormat="1" ht="15.75" customHeight="1">
      <c r="A138" s="48"/>
      <c r="B138" s="49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14"/>
      <c r="V138" s="14"/>
    </row>
    <row r="139" spans="1:22" s="2" customFormat="1" ht="15.75" customHeight="1">
      <c r="A139" s="48"/>
      <c r="B139" s="49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14"/>
      <c r="V139" s="14"/>
    </row>
    <row r="140" spans="1:22" s="2" customFormat="1" ht="15.75" customHeight="1">
      <c r="A140" s="48"/>
      <c r="B140" s="49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14"/>
      <c r="V140" s="14"/>
    </row>
    <row r="141" spans="1:22" s="2" customFormat="1" ht="15.75" customHeight="1">
      <c r="A141" s="48"/>
      <c r="B141" s="49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14"/>
      <c r="V141" s="14"/>
    </row>
    <row r="142" spans="1:22" s="2" customFormat="1" ht="15.75" customHeight="1">
      <c r="A142" s="48"/>
      <c r="B142" s="49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14"/>
      <c r="V142" s="14"/>
    </row>
    <row r="143" spans="1:22" s="19" customFormat="1" ht="15.75" customHeight="1">
      <c r="A143" s="48"/>
      <c r="B143" s="49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21"/>
      <c r="V143" s="21"/>
    </row>
    <row r="144" spans="1:22" s="2" customFormat="1" ht="15.75" customHeight="1">
      <c r="A144" s="48"/>
      <c r="B144" s="49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14"/>
      <c r="V144" s="14"/>
    </row>
    <row r="145" spans="1:22" s="2" customFormat="1" ht="15.75" customHeight="1">
      <c r="A145" s="48"/>
      <c r="B145" s="49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14"/>
      <c r="V145" s="14"/>
    </row>
    <row r="146" spans="1:22" s="2" customFormat="1" ht="15.75" customHeight="1">
      <c r="A146" s="48"/>
      <c r="B146" s="49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14"/>
      <c r="V146" s="14"/>
    </row>
    <row r="147" spans="1:22" s="2" customFormat="1" ht="15.75" customHeight="1">
      <c r="A147" s="48"/>
      <c r="B147" s="49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14"/>
      <c r="V147" s="14"/>
    </row>
    <row r="148" spans="1:22" s="2" customFormat="1" ht="15.75" customHeight="1">
      <c r="A148" s="48"/>
      <c r="B148" s="49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14"/>
      <c r="V148" s="14"/>
    </row>
    <row r="149" spans="1:22" s="2" customFormat="1" ht="15.75" customHeight="1">
      <c r="A149" s="48"/>
      <c r="B149" s="49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14"/>
      <c r="V149" s="14"/>
    </row>
    <row r="150" spans="1:22" s="2" customFormat="1" ht="15.75" customHeight="1">
      <c r="A150" s="48"/>
      <c r="B150" s="49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14"/>
      <c r="V150" s="14"/>
    </row>
    <row r="151" spans="1:22" s="2" customFormat="1" ht="16.5" customHeight="1">
      <c r="A151" s="48"/>
      <c r="B151" s="49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14"/>
      <c r="V151" s="14"/>
    </row>
    <row r="152" spans="1:22" s="2" customFormat="1" ht="16.5" customHeight="1">
      <c r="A152" s="48"/>
      <c r="B152" s="49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14"/>
      <c r="V152" s="14"/>
    </row>
    <row r="153" spans="1:22" s="2" customFormat="1" ht="16.5" customHeight="1">
      <c r="A153" s="48"/>
      <c r="B153" s="49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14"/>
      <c r="V153" s="14"/>
    </row>
    <row r="154" spans="1:22" s="2" customFormat="1" ht="16.5" customHeight="1">
      <c r="A154" s="48"/>
      <c r="B154" s="49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14"/>
      <c r="V154" s="14"/>
    </row>
    <row r="155" spans="1:22" s="2" customFormat="1" ht="16.5" customHeight="1">
      <c r="A155" s="48"/>
      <c r="B155" s="49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14"/>
      <c r="V155" s="14"/>
    </row>
    <row r="156" spans="1:22" s="2" customFormat="1" ht="16.5" customHeight="1">
      <c r="A156" s="48"/>
      <c r="B156" s="49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14"/>
      <c r="V156" s="14"/>
    </row>
    <row r="157" spans="1:22" s="2" customFormat="1" ht="16.5" customHeight="1">
      <c r="A157" s="48"/>
      <c r="B157" s="49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14"/>
      <c r="V157" s="14"/>
    </row>
    <row r="158" spans="1:22" s="2" customFormat="1" ht="21" customHeight="1">
      <c r="A158" s="48"/>
      <c r="B158" s="49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14"/>
      <c r="V158" s="14"/>
    </row>
    <row r="159" spans="1:22" s="2" customFormat="1" ht="15.75" customHeight="1">
      <c r="A159" s="48"/>
      <c r="B159" s="49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14"/>
      <c r="V159" s="14"/>
    </row>
    <row r="160" spans="1:22" s="2" customFormat="1" ht="15.75" customHeight="1">
      <c r="A160" s="48"/>
      <c r="B160" s="49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14"/>
      <c r="V160" s="14"/>
    </row>
    <row r="161" spans="1:22" s="2" customFormat="1" ht="15.75" customHeight="1">
      <c r="A161" s="48"/>
      <c r="B161" s="49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14"/>
      <c r="V161" s="14"/>
    </row>
    <row r="162" spans="1:22" s="19" customFormat="1" ht="21" customHeight="1">
      <c r="A162" s="48"/>
      <c r="B162" s="49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21"/>
      <c r="V162" s="21"/>
    </row>
    <row r="163" spans="1:22" s="2" customFormat="1" ht="15.75" customHeight="1">
      <c r="A163" s="48"/>
      <c r="B163" s="49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14"/>
      <c r="V163" s="14"/>
    </row>
    <row r="164" spans="1:22" s="2" customFormat="1" ht="15.75" customHeight="1">
      <c r="A164" s="48"/>
      <c r="B164" s="49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14"/>
      <c r="V164" s="14"/>
    </row>
    <row r="165" spans="1:22" s="19" customFormat="1" ht="21" customHeight="1">
      <c r="A165" s="48"/>
      <c r="B165" s="49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21"/>
      <c r="V165" s="21"/>
    </row>
    <row r="166" spans="1:22" s="2" customFormat="1" ht="21" customHeight="1">
      <c r="A166" s="48"/>
      <c r="B166" s="49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14"/>
      <c r="V166" s="14"/>
    </row>
    <row r="167" spans="1:22" s="2" customFormat="1" ht="21" customHeight="1">
      <c r="A167" s="48"/>
      <c r="B167" s="49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14"/>
      <c r="V167" s="14"/>
    </row>
    <row r="168" spans="1:22" s="2" customFormat="1" ht="21" customHeight="1">
      <c r="A168" s="48"/>
      <c r="B168" s="49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14"/>
      <c r="V168" s="14"/>
    </row>
    <row r="169" spans="1:22" s="2" customFormat="1" ht="21" customHeight="1">
      <c r="A169" s="48"/>
      <c r="B169" s="49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14"/>
      <c r="V169" s="14"/>
    </row>
    <row r="170" spans="1:22" s="2" customFormat="1" ht="21" customHeight="1">
      <c r="A170" s="48"/>
      <c r="B170" s="49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14"/>
      <c r="V170" s="14"/>
    </row>
    <row r="171" spans="1:22" s="2" customFormat="1" ht="15" customHeight="1">
      <c r="A171" s="48"/>
      <c r="B171" s="49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14"/>
      <c r="V171" s="14"/>
    </row>
    <row r="172" spans="1:22" s="2" customFormat="1" ht="15" customHeight="1">
      <c r="A172" s="48"/>
      <c r="B172" s="49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14"/>
      <c r="V172" s="14"/>
    </row>
    <row r="173" spans="1:22" s="2" customFormat="1" ht="15" customHeight="1">
      <c r="A173" s="48"/>
      <c r="B173" s="49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14"/>
      <c r="V173" s="14"/>
    </row>
    <row r="174" spans="1:22" s="2" customFormat="1" ht="15" customHeight="1">
      <c r="A174" s="48"/>
      <c r="B174" s="49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14"/>
      <c r="V174" s="14"/>
    </row>
    <row r="175" spans="1:22" s="19" customFormat="1" ht="21" customHeight="1">
      <c r="A175" s="48"/>
      <c r="B175" s="49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21"/>
      <c r="V175" s="21"/>
    </row>
    <row r="176" spans="1:22" s="2" customFormat="1" ht="15" customHeight="1">
      <c r="A176" s="48"/>
      <c r="B176" s="49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14"/>
      <c r="V176" s="14"/>
    </row>
    <row r="177" spans="1:22" s="2" customFormat="1" ht="15" customHeight="1">
      <c r="A177" s="48"/>
      <c r="B177" s="49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14"/>
      <c r="V177" s="14"/>
    </row>
    <row r="178" spans="1:22" s="2" customFormat="1" ht="21" customHeight="1">
      <c r="A178" s="48"/>
      <c r="B178" s="49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14"/>
      <c r="V178" s="14"/>
    </row>
    <row r="179" spans="1:22" s="2" customFormat="1" ht="19.5" customHeight="1">
      <c r="A179" s="48"/>
      <c r="B179" s="49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14"/>
      <c r="V179" s="14"/>
    </row>
    <row r="180" spans="1:22" s="2" customFormat="1" ht="16.5" customHeight="1">
      <c r="A180" s="48"/>
      <c r="B180" s="49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14"/>
      <c r="V180" s="14"/>
    </row>
    <row r="181" spans="1:22" s="2" customFormat="1" ht="16.5" customHeight="1">
      <c r="A181" s="48"/>
      <c r="B181" s="49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14"/>
      <c r="V181" s="14"/>
    </row>
    <row r="182" spans="1:22" s="2" customFormat="1" ht="16.5" customHeight="1">
      <c r="A182" s="48"/>
      <c r="B182" s="49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14"/>
      <c r="V182" s="14"/>
    </row>
    <row r="183" spans="1:22" s="2" customFormat="1" ht="16.5" customHeight="1">
      <c r="A183" s="48"/>
      <c r="B183" s="49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14"/>
      <c r="V183" s="14"/>
    </row>
    <row r="184" spans="1:22" s="2" customFormat="1" ht="16.5" customHeight="1">
      <c r="A184" s="48"/>
      <c r="B184" s="49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14"/>
      <c r="V184" s="14"/>
    </row>
    <row r="185" spans="1:22" s="2" customFormat="1" ht="16.5" customHeight="1">
      <c r="A185" s="48"/>
      <c r="B185" s="49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14"/>
      <c r="V185" s="14"/>
    </row>
    <row r="186" spans="1:22" s="2" customFormat="1" ht="16.5" customHeight="1">
      <c r="A186" s="48"/>
      <c r="B186" s="49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14"/>
      <c r="V186" s="14"/>
    </row>
    <row r="187" spans="1:24" s="2" customFormat="1" ht="20.25" customHeight="1">
      <c r="A187" s="48"/>
      <c r="B187" s="49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16"/>
      <c r="V187" s="16"/>
      <c r="W187" s="8"/>
      <c r="X187" s="8"/>
    </row>
    <row r="188" spans="1:24" s="3" customFormat="1" ht="18.75" customHeight="1">
      <c r="A188" s="48"/>
      <c r="B188" s="49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13"/>
      <c r="V188" s="13"/>
      <c r="W188" s="9"/>
      <c r="X188" s="9"/>
    </row>
    <row r="189" spans="1:24" s="2" customFormat="1" ht="15" customHeight="1">
      <c r="A189" s="48"/>
      <c r="B189" s="49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16"/>
      <c r="V189" s="16"/>
      <c r="W189" s="8"/>
      <c r="X189" s="8"/>
    </row>
    <row r="190" spans="1:24" s="2" customFormat="1" ht="15" customHeight="1">
      <c r="A190" s="48"/>
      <c r="B190" s="49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10"/>
      <c r="V190" s="10"/>
      <c r="W190" s="10"/>
      <c r="X190" s="10"/>
    </row>
    <row r="191" spans="1:24" s="19" customFormat="1" ht="15" customHeight="1">
      <c r="A191" s="48"/>
      <c r="B191" s="49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20"/>
      <c r="V191" s="20"/>
      <c r="W191" s="20"/>
      <c r="X191" s="20"/>
    </row>
    <row r="192" spans="1:24" s="2" customFormat="1" ht="12.75" customHeight="1">
      <c r="A192" s="48"/>
      <c r="B192" s="49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17"/>
      <c r="V192" s="16"/>
      <c r="W192" s="8"/>
      <c r="X192" s="8"/>
    </row>
    <row r="193" spans="1:24" s="2" customFormat="1" ht="12.75" customHeight="1">
      <c r="A193" s="48"/>
      <c r="B193" s="49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17"/>
      <c r="V193" s="16"/>
      <c r="W193" s="8"/>
      <c r="X193" s="8"/>
    </row>
    <row r="194" spans="1:24" s="2" customFormat="1" ht="12.75" customHeight="1">
      <c r="A194" s="48"/>
      <c r="B194" s="49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17"/>
      <c r="V194" s="16"/>
      <c r="W194" s="8"/>
      <c r="X194" s="8"/>
    </row>
    <row r="195" spans="1:24" s="2" customFormat="1" ht="12.75" customHeight="1">
      <c r="A195" s="48"/>
      <c r="B195" s="49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17"/>
      <c r="V195" s="16"/>
      <c r="W195" s="8"/>
      <c r="X195" s="8"/>
    </row>
    <row r="196" spans="1:24" s="2" customFormat="1" ht="12.75" customHeight="1">
      <c r="A196" s="48"/>
      <c r="B196" s="49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17"/>
      <c r="V196" s="16"/>
      <c r="W196" s="8"/>
      <c r="X196" s="8"/>
    </row>
    <row r="197" spans="1:22" s="2" customFormat="1" ht="15.75" customHeight="1">
      <c r="A197" s="48"/>
      <c r="B197" s="49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7"/>
      <c r="V197" s="14"/>
    </row>
    <row r="198" spans="1:22" s="2" customFormat="1" ht="15.75" customHeight="1">
      <c r="A198" s="48"/>
      <c r="B198" s="49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7"/>
      <c r="V198" s="14"/>
    </row>
    <row r="199" spans="1:22" s="2" customFormat="1" ht="15.75" customHeight="1">
      <c r="A199" s="48"/>
      <c r="B199" s="49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7"/>
      <c r="V199" s="14"/>
    </row>
    <row r="200" spans="1:22" s="2" customFormat="1" ht="15.75" customHeight="1">
      <c r="A200" s="48"/>
      <c r="B200" s="49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7"/>
      <c r="V200" s="14"/>
    </row>
    <row r="201" spans="1:22" s="2" customFormat="1" ht="15.75" customHeight="1">
      <c r="A201" s="48"/>
      <c r="B201" s="49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7"/>
      <c r="V201" s="14"/>
    </row>
    <row r="202" spans="1:22" s="2" customFormat="1" ht="14.25">
      <c r="A202" s="48"/>
      <c r="B202" s="49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7"/>
      <c r="V202" s="14"/>
    </row>
    <row r="203" spans="1:22" s="2" customFormat="1" ht="14.25">
      <c r="A203" s="48"/>
      <c r="B203" s="49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7"/>
      <c r="V203" s="14"/>
    </row>
    <row r="204" spans="1:22" s="2" customFormat="1" ht="14.25">
      <c r="A204" s="48"/>
      <c r="B204" s="49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7"/>
      <c r="V204" s="14"/>
    </row>
    <row r="205" spans="1:24" s="19" customFormat="1" ht="14.25">
      <c r="A205" s="48"/>
      <c r="B205" s="49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30"/>
      <c r="V205" s="24"/>
      <c r="W205" s="31"/>
      <c r="X205" s="31"/>
    </row>
    <row r="206" spans="1:22" s="2" customFormat="1" ht="14.25">
      <c r="A206" s="48"/>
      <c r="B206" s="49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7"/>
      <c r="V206" s="14"/>
    </row>
    <row r="207" spans="1:22" s="2" customFormat="1" ht="12.75" customHeight="1">
      <c r="A207" s="48"/>
      <c r="B207" s="49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7"/>
      <c r="V207" s="14"/>
    </row>
    <row r="208" spans="1:22" s="2" customFormat="1" ht="15.75" customHeight="1">
      <c r="A208" s="48"/>
      <c r="B208" s="49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7"/>
      <c r="V208" s="14"/>
    </row>
    <row r="209" spans="1:22" s="2" customFormat="1" ht="14.25">
      <c r="A209" s="48"/>
      <c r="B209" s="49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7"/>
      <c r="V209" s="14"/>
    </row>
    <row r="210" spans="1:22" s="2" customFormat="1" ht="14.25">
      <c r="A210" s="48"/>
      <c r="B210" s="49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7"/>
      <c r="V210" s="14"/>
    </row>
    <row r="211" spans="1:22" s="2" customFormat="1" ht="12.75" customHeight="1">
      <c r="A211" s="48"/>
      <c r="B211" s="49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14"/>
      <c r="V211" s="14"/>
    </row>
    <row r="212" spans="1:22" s="19" customFormat="1" ht="12.75" customHeight="1">
      <c r="A212" s="48"/>
      <c r="B212" s="49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21"/>
      <c r="V212" s="21"/>
    </row>
    <row r="213" spans="1:22" s="19" customFormat="1" ht="14.25">
      <c r="A213" s="48"/>
      <c r="B213" s="49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21"/>
      <c r="V213" s="21"/>
    </row>
    <row r="214" spans="1:22" s="19" customFormat="1" ht="12.75" customHeight="1">
      <c r="A214" s="48"/>
      <c r="B214" s="49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21"/>
      <c r="V214" s="21"/>
    </row>
    <row r="215" spans="1:22" s="2" customFormat="1" ht="12.75" customHeight="1">
      <c r="A215" s="48"/>
      <c r="B215" s="49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14"/>
      <c r="V215" s="14"/>
    </row>
    <row r="216" spans="1:22" s="2" customFormat="1" ht="14.25">
      <c r="A216" s="48"/>
      <c r="B216" s="49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14"/>
      <c r="V216" s="14"/>
    </row>
    <row r="217" spans="1:22" s="2" customFormat="1" ht="14.25">
      <c r="A217" s="48"/>
      <c r="B217" s="49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14"/>
      <c r="V217" s="14"/>
    </row>
    <row r="218" spans="1:22" s="2" customFormat="1" ht="14.25">
      <c r="A218" s="48"/>
      <c r="B218" s="49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14"/>
      <c r="V218" s="14"/>
    </row>
    <row r="219" spans="1:22" s="2" customFormat="1" ht="14.25">
      <c r="A219" s="48"/>
      <c r="B219" s="49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14"/>
      <c r="V219" s="14"/>
    </row>
    <row r="220" spans="1:22" s="2" customFormat="1" ht="12.75" customHeight="1">
      <c r="A220" s="48"/>
      <c r="B220" s="49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14"/>
      <c r="V220" s="14"/>
    </row>
    <row r="221" spans="1:22" s="2" customFormat="1" ht="15.75" customHeight="1">
      <c r="A221" s="48"/>
      <c r="B221" s="49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14"/>
      <c r="V221" s="14"/>
    </row>
    <row r="222" spans="1:22" s="2" customFormat="1" ht="15.75" customHeight="1">
      <c r="A222" s="48"/>
      <c r="B222" s="49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14"/>
      <c r="V222" s="14"/>
    </row>
    <row r="223" spans="1:22" s="2" customFormat="1" ht="14.25">
      <c r="A223" s="48"/>
      <c r="B223" s="49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7"/>
      <c r="V223" s="14"/>
    </row>
    <row r="224" spans="1:22" s="2" customFormat="1" ht="14.25">
      <c r="A224" s="48"/>
      <c r="B224" s="49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7"/>
      <c r="V224" s="14"/>
    </row>
    <row r="225" spans="1:22" s="2" customFormat="1" ht="14.25">
      <c r="A225" s="48"/>
      <c r="B225" s="49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7"/>
      <c r="V225" s="14"/>
    </row>
    <row r="226" spans="1:22" s="2" customFormat="1" ht="14.25">
      <c r="A226" s="48"/>
      <c r="B226" s="49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7"/>
      <c r="V226" s="14"/>
    </row>
    <row r="227" spans="1:22" s="2" customFormat="1" ht="12.75" customHeight="1">
      <c r="A227" s="48"/>
      <c r="B227" s="49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14"/>
      <c r="V227" s="14"/>
    </row>
    <row r="228" spans="1:22" s="3" customFormat="1" ht="12.75" customHeight="1">
      <c r="A228" s="48"/>
      <c r="B228" s="49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5"/>
      <c r="V228" s="5"/>
    </row>
    <row r="229" spans="1:22" s="2" customFormat="1" ht="15" customHeight="1">
      <c r="A229" s="48"/>
      <c r="B229" s="49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14"/>
      <c r="V229" s="14"/>
    </row>
    <row r="230" spans="1:22" s="2" customFormat="1" ht="15.75" customHeight="1">
      <c r="A230" s="48"/>
      <c r="B230" s="49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14"/>
      <c r="V230" s="14"/>
    </row>
    <row r="231" spans="1:22" s="2" customFormat="1" ht="14.25">
      <c r="A231" s="48"/>
      <c r="B231" s="49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14"/>
      <c r="V231" s="14"/>
    </row>
    <row r="232" spans="1:22" s="2" customFormat="1" ht="12.75" customHeight="1">
      <c r="A232" s="48"/>
      <c r="B232" s="49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14"/>
      <c r="V232" s="14"/>
    </row>
    <row r="233" spans="1:22" s="2" customFormat="1" ht="15.75" customHeight="1">
      <c r="A233" s="48"/>
      <c r="B233" s="49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14"/>
      <c r="V233" s="14"/>
    </row>
    <row r="234" spans="1:22" s="19" customFormat="1" ht="15.75" customHeight="1">
      <c r="A234" s="48"/>
      <c r="B234" s="49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21"/>
      <c r="V234" s="21"/>
    </row>
    <row r="235" spans="1:22" s="19" customFormat="1" ht="15.75" customHeight="1">
      <c r="A235" s="48"/>
      <c r="B235" s="49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21"/>
      <c r="V235" s="21"/>
    </row>
    <row r="236" spans="1:22" s="19" customFormat="1" ht="15.75" customHeight="1">
      <c r="A236" s="48"/>
      <c r="B236" s="49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21"/>
      <c r="V236" s="21"/>
    </row>
    <row r="237" spans="1:22" s="2" customFormat="1" ht="14.25">
      <c r="A237" s="48"/>
      <c r="B237" s="49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14"/>
      <c r="V237" s="14"/>
    </row>
    <row r="238" spans="1:22" s="2" customFormat="1" ht="14.25">
      <c r="A238" s="48"/>
      <c r="B238" s="49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14"/>
      <c r="V238" s="14"/>
    </row>
    <row r="239" spans="1:22" s="2" customFormat="1" ht="14.25">
      <c r="A239" s="48"/>
      <c r="B239" s="49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14"/>
      <c r="V239" s="14"/>
    </row>
    <row r="240" spans="1:22" s="2" customFormat="1" ht="14.25">
      <c r="A240" s="48"/>
      <c r="B240" s="49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14"/>
      <c r="V240" s="14"/>
    </row>
    <row r="241" spans="1:22" s="2" customFormat="1" ht="14.25">
      <c r="A241" s="48"/>
      <c r="B241" s="49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14"/>
      <c r="V241" s="14"/>
    </row>
    <row r="242" spans="1:22" s="2" customFormat="1" ht="14.25">
      <c r="A242" s="48"/>
      <c r="B242" s="49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14"/>
      <c r="V242" s="14"/>
    </row>
    <row r="243" spans="1:22" s="2" customFormat="1" ht="14.25">
      <c r="A243" s="48"/>
      <c r="B243" s="49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14"/>
      <c r="V243" s="14"/>
    </row>
    <row r="244" spans="1:22" s="2" customFormat="1" ht="14.25">
      <c r="A244" s="48"/>
      <c r="B244" s="49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14"/>
      <c r="V244" s="14"/>
    </row>
    <row r="245" spans="1:22" s="2" customFormat="1" ht="14.25">
      <c r="A245" s="48"/>
      <c r="B245" s="49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14"/>
      <c r="V245" s="14"/>
    </row>
    <row r="246" spans="1:22" s="2" customFormat="1" ht="14.25">
      <c r="A246" s="48"/>
      <c r="B246" s="49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14"/>
      <c r="V246" s="14"/>
    </row>
    <row r="247" spans="1:22" s="2" customFormat="1" ht="14.25">
      <c r="A247" s="48"/>
      <c r="B247" s="49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14"/>
      <c r="V247" s="14"/>
    </row>
    <row r="248" spans="1:22" s="19" customFormat="1" ht="15" customHeight="1">
      <c r="A248" s="48"/>
      <c r="B248" s="49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21"/>
      <c r="V248" s="21"/>
    </row>
    <row r="249" spans="1:22" s="19" customFormat="1" ht="15" customHeight="1">
      <c r="A249" s="48"/>
      <c r="B249" s="49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21"/>
      <c r="V249" s="21"/>
    </row>
    <row r="250" spans="1:22" s="2" customFormat="1" ht="14.25">
      <c r="A250" s="48"/>
      <c r="B250" s="49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14"/>
      <c r="V250" s="14"/>
    </row>
    <row r="251" spans="1:22" s="2" customFormat="1" ht="14.25">
      <c r="A251" s="48"/>
      <c r="B251" s="49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14"/>
      <c r="V251" s="14"/>
    </row>
    <row r="252" spans="1:22" s="2" customFormat="1" ht="14.25">
      <c r="A252" s="48"/>
      <c r="B252" s="49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14"/>
      <c r="V252" s="14"/>
    </row>
    <row r="253" spans="1:22" s="2" customFormat="1" ht="14.25">
      <c r="A253" s="48"/>
      <c r="B253" s="49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14"/>
      <c r="V253" s="14"/>
    </row>
    <row r="254" spans="1:22" s="19" customFormat="1" ht="15.75" customHeight="1">
      <c r="A254" s="48"/>
      <c r="B254" s="49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21"/>
      <c r="V254" s="21"/>
    </row>
    <row r="255" spans="1:22" s="2" customFormat="1" ht="14.25">
      <c r="A255" s="48"/>
      <c r="B255" s="49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14"/>
      <c r="V255" s="14"/>
    </row>
    <row r="256" spans="1:22" s="19" customFormat="1" ht="15.75" customHeight="1">
      <c r="A256" s="48"/>
      <c r="B256" s="49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21"/>
      <c r="V256" s="21"/>
    </row>
    <row r="257" spans="1:22" s="2" customFormat="1" ht="14.25">
      <c r="A257" s="48"/>
      <c r="B257" s="49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14"/>
      <c r="V257" s="14"/>
    </row>
    <row r="258" spans="1:22" s="2" customFormat="1" ht="14.25">
      <c r="A258" s="48"/>
      <c r="B258" s="49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14"/>
      <c r="V258" s="14"/>
    </row>
    <row r="259" spans="1:22" s="2" customFormat="1" ht="14.25">
      <c r="A259" s="48"/>
      <c r="B259" s="49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14"/>
      <c r="V259" s="14"/>
    </row>
    <row r="260" spans="1:22" s="2" customFormat="1" ht="14.25">
      <c r="A260" s="48"/>
      <c r="B260" s="49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14"/>
      <c r="V260" s="14"/>
    </row>
    <row r="261" spans="1:22" s="2" customFormat="1" ht="14.25">
      <c r="A261" s="48"/>
      <c r="B261" s="49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14"/>
      <c r="V261" s="14"/>
    </row>
    <row r="262" spans="1:22" s="2" customFormat="1" ht="12.75" customHeight="1">
      <c r="A262" s="48"/>
      <c r="B262" s="49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14"/>
      <c r="V262" s="14"/>
    </row>
    <row r="263" spans="1:22" s="2" customFormat="1" ht="14.25">
      <c r="A263" s="48"/>
      <c r="B263" s="49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14"/>
      <c r="V263" s="14"/>
    </row>
    <row r="264" spans="1:22" s="2" customFormat="1" ht="14.25">
      <c r="A264" s="48"/>
      <c r="B264" s="49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14"/>
      <c r="V264" s="14"/>
    </row>
    <row r="265" spans="1:22" s="2" customFormat="1" ht="12.75" customHeight="1">
      <c r="A265" s="48"/>
      <c r="B265" s="49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14"/>
      <c r="V265" s="14"/>
    </row>
    <row r="266" spans="1:22" s="2" customFormat="1" ht="12.75" customHeight="1">
      <c r="A266" s="48"/>
      <c r="B266" s="49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14"/>
      <c r="V266" s="14"/>
    </row>
    <row r="267" spans="1:22" s="2" customFormat="1" ht="14.25">
      <c r="A267" s="48"/>
      <c r="B267" s="49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14"/>
      <c r="V267" s="14"/>
    </row>
    <row r="268" spans="1:22" s="2" customFormat="1" ht="14.25">
      <c r="A268" s="48"/>
      <c r="B268" s="49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14"/>
      <c r="V268" s="14"/>
    </row>
    <row r="269" spans="1:22" s="2" customFormat="1" ht="14.25">
      <c r="A269" s="48"/>
      <c r="B269" s="49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14"/>
      <c r="V269" s="14"/>
    </row>
    <row r="270" spans="1:22" s="2" customFormat="1" ht="14.25">
      <c r="A270" s="48"/>
      <c r="B270" s="49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14"/>
      <c r="V270" s="14"/>
    </row>
    <row r="271" spans="1:22" s="2" customFormat="1" ht="12.75" customHeight="1">
      <c r="A271" s="48"/>
      <c r="B271" s="49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14"/>
      <c r="V271" s="14"/>
    </row>
    <row r="272" spans="1:22" s="2" customFormat="1" ht="12.75" customHeight="1">
      <c r="A272" s="48"/>
      <c r="B272" s="49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14"/>
      <c r="V272" s="14"/>
    </row>
    <row r="273" spans="1:22" s="2" customFormat="1" ht="14.25">
      <c r="A273" s="48"/>
      <c r="B273" s="49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14"/>
      <c r="V273" s="14"/>
    </row>
    <row r="274" spans="1:22" s="2" customFormat="1" ht="12.75" customHeight="1">
      <c r="A274" s="48"/>
      <c r="B274" s="49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14"/>
      <c r="V274" s="14"/>
    </row>
    <row r="275" spans="1:22" s="2" customFormat="1" ht="12.75" customHeight="1">
      <c r="A275" s="48"/>
      <c r="B275" s="49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14"/>
      <c r="V275" s="14"/>
    </row>
    <row r="276" spans="1:22" s="2" customFormat="1" ht="14.25">
      <c r="A276" s="48"/>
      <c r="B276" s="49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14"/>
      <c r="V276" s="14"/>
    </row>
    <row r="277" spans="1:22" s="2" customFormat="1" ht="12.75" customHeight="1">
      <c r="A277" s="48"/>
      <c r="B277" s="49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14"/>
      <c r="V277" s="14"/>
    </row>
    <row r="278" spans="1:22" s="3" customFormat="1" ht="12.75" customHeight="1">
      <c r="A278" s="48"/>
      <c r="B278" s="49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5"/>
      <c r="V278" s="5"/>
    </row>
    <row r="279" spans="1:22" s="2" customFormat="1" ht="15" customHeight="1">
      <c r="A279" s="48"/>
      <c r="B279" s="49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14"/>
      <c r="V279" s="14"/>
    </row>
    <row r="280" spans="1:22" s="2" customFormat="1" ht="14.25">
      <c r="A280" s="48"/>
      <c r="B280" s="49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14"/>
      <c r="V280" s="14"/>
    </row>
    <row r="281" spans="1:22" s="2" customFormat="1" ht="14.25">
      <c r="A281" s="48"/>
      <c r="B281" s="49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14"/>
      <c r="V281" s="14"/>
    </row>
    <row r="282" spans="1:22" s="2" customFormat="1" ht="14.25">
      <c r="A282" s="48"/>
      <c r="B282" s="49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14"/>
      <c r="V282" s="14"/>
    </row>
    <row r="283" spans="1:22" s="2" customFormat="1" ht="14.25">
      <c r="A283" s="48"/>
      <c r="B283" s="49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14"/>
      <c r="V283" s="14"/>
    </row>
    <row r="284" spans="1:22" s="2" customFormat="1" ht="14.25">
      <c r="A284" s="48"/>
      <c r="B284" s="49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14"/>
      <c r="V284" s="14"/>
    </row>
    <row r="285" spans="1:22" s="2" customFormat="1" ht="15" customHeight="1">
      <c r="A285" s="48"/>
      <c r="B285" s="49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14"/>
      <c r="V285" s="14"/>
    </row>
    <row r="286" spans="1:22" s="2" customFormat="1" ht="15.75" customHeight="1">
      <c r="A286" s="48"/>
      <c r="B286" s="49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14"/>
      <c r="V286" s="14"/>
    </row>
    <row r="287" spans="1:22" s="2" customFormat="1" ht="14.25">
      <c r="A287" s="48"/>
      <c r="B287" s="49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14"/>
      <c r="V287" s="14"/>
    </row>
    <row r="288" spans="1:22" s="2" customFormat="1" ht="14.25">
      <c r="A288" s="48"/>
      <c r="B288" s="49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14"/>
      <c r="V288" s="14"/>
    </row>
    <row r="289" spans="1:22" s="2" customFormat="1" ht="14.25">
      <c r="A289" s="48"/>
      <c r="B289" s="49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14"/>
      <c r="V289" s="14"/>
    </row>
    <row r="290" spans="1:22" s="2" customFormat="1" ht="14.25">
      <c r="A290" s="48"/>
      <c r="B290" s="49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14"/>
      <c r="V290" s="14"/>
    </row>
    <row r="291" spans="1:22" s="2" customFormat="1" ht="14.25">
      <c r="A291" s="48"/>
      <c r="B291" s="49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14"/>
      <c r="V291" s="14"/>
    </row>
    <row r="292" spans="1:22" s="2" customFormat="1" ht="14.25">
      <c r="A292" s="48"/>
      <c r="B292" s="49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14"/>
      <c r="V292" s="14"/>
    </row>
    <row r="293" spans="1:22" s="2" customFormat="1" ht="12.75" customHeight="1">
      <c r="A293" s="48"/>
      <c r="B293" s="49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14"/>
      <c r="V293" s="14"/>
    </row>
    <row r="294" spans="1:22" s="2" customFormat="1" ht="12.75" customHeight="1">
      <c r="A294" s="48"/>
      <c r="B294" s="49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14"/>
      <c r="V294" s="14"/>
    </row>
    <row r="295" spans="1:22" s="2" customFormat="1" ht="14.25">
      <c r="A295" s="48"/>
      <c r="B295" s="49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14"/>
      <c r="V295" s="14"/>
    </row>
    <row r="296" spans="1:22" s="2" customFormat="1" ht="14.25">
      <c r="A296" s="48"/>
      <c r="B296" s="49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14"/>
      <c r="V296" s="14"/>
    </row>
    <row r="297" spans="1:22" s="2" customFormat="1" ht="14.25">
      <c r="A297" s="48"/>
      <c r="B297" s="49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14"/>
      <c r="V297" s="14"/>
    </row>
    <row r="298" spans="1:22" s="2" customFormat="1" ht="12.75" customHeight="1">
      <c r="A298" s="48"/>
      <c r="B298" s="49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14"/>
      <c r="V298" s="14"/>
    </row>
    <row r="299" spans="1:22" s="3" customFormat="1" ht="12.75" customHeight="1">
      <c r="A299" s="48"/>
      <c r="B299" s="49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5"/>
      <c r="V299" s="5"/>
    </row>
    <row r="300" spans="1:22" s="2" customFormat="1" ht="15" customHeight="1">
      <c r="A300" s="48"/>
      <c r="B300" s="49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14"/>
      <c r="V300" s="14"/>
    </row>
    <row r="301" spans="1:22" s="2" customFormat="1" ht="15.75" customHeight="1">
      <c r="A301" s="48"/>
      <c r="B301" s="49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14"/>
      <c r="V301" s="14"/>
    </row>
    <row r="302" spans="1:22" s="2" customFormat="1" ht="20.25" customHeight="1">
      <c r="A302" s="48"/>
      <c r="B302" s="49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14"/>
      <c r="V302" s="14"/>
    </row>
    <row r="303" spans="1:22" s="2" customFormat="1" ht="20.25" customHeight="1">
      <c r="A303" s="48"/>
      <c r="B303" s="49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14"/>
      <c r="V303" s="14"/>
    </row>
    <row r="304" spans="1:22" s="2" customFormat="1" ht="15" customHeight="1">
      <c r="A304" s="48"/>
      <c r="B304" s="49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14"/>
      <c r="V304" s="14"/>
    </row>
    <row r="305" spans="1:22" s="2" customFormat="1" ht="15.75" customHeight="1">
      <c r="A305" s="48"/>
      <c r="B305" s="49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14"/>
      <c r="V305" s="14"/>
    </row>
    <row r="306" spans="1:22" s="2" customFormat="1" ht="14.25">
      <c r="A306" s="48"/>
      <c r="B306" s="49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14"/>
      <c r="V306" s="14"/>
    </row>
    <row r="307" spans="1:22" s="2" customFormat="1" ht="14.25">
      <c r="A307" s="48"/>
      <c r="B307" s="49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14"/>
      <c r="V307" s="14"/>
    </row>
    <row r="308" spans="1:22" s="2" customFormat="1" ht="12.75" customHeight="1">
      <c r="A308" s="48"/>
      <c r="B308" s="49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14"/>
      <c r="V308" s="14"/>
    </row>
    <row r="309" spans="1:22" s="3" customFormat="1" ht="12.75" customHeight="1">
      <c r="A309" s="48"/>
      <c r="B309" s="49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5"/>
      <c r="V309" s="5"/>
    </row>
    <row r="310" spans="1:20" s="2" customFormat="1" ht="15" customHeight="1">
      <c r="A310" s="48"/>
      <c r="B310" s="49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</row>
    <row r="311" spans="1:22" s="2" customFormat="1" ht="12.75" customHeight="1">
      <c r="A311" s="48"/>
      <c r="B311" s="49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14"/>
      <c r="V311" s="14"/>
    </row>
    <row r="312" spans="1:22" s="2" customFormat="1" ht="14.25">
      <c r="A312" s="48"/>
      <c r="B312" s="49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14"/>
      <c r="V312" s="14"/>
    </row>
    <row r="313" spans="1:22" s="2" customFormat="1" ht="14.25">
      <c r="A313" s="48"/>
      <c r="B313" s="49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14"/>
      <c r="V313" s="14"/>
    </row>
    <row r="314" spans="1:22" s="2" customFormat="1" ht="14.25">
      <c r="A314" s="48"/>
      <c r="B314" s="49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14"/>
      <c r="V314" s="14"/>
    </row>
    <row r="315" spans="1:22" s="2" customFormat="1" ht="14.25">
      <c r="A315" s="48"/>
      <c r="B315" s="49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14"/>
      <c r="V315" s="14"/>
    </row>
    <row r="316" spans="1:22" s="2" customFormat="1" ht="14.25">
      <c r="A316" s="48"/>
      <c r="B316" s="49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14"/>
      <c r="V316" s="14"/>
    </row>
    <row r="317" spans="1:22" s="2" customFormat="1" ht="14.25">
      <c r="A317" s="48"/>
      <c r="B317" s="49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14"/>
      <c r="V317" s="14"/>
    </row>
    <row r="318" spans="1:22" s="2" customFormat="1" ht="14.25">
      <c r="A318" s="48"/>
      <c r="B318" s="49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14"/>
      <c r="V318" s="14"/>
    </row>
    <row r="319" spans="1:22" s="2" customFormat="1" ht="14.25">
      <c r="A319" s="48"/>
      <c r="B319" s="49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14"/>
      <c r="V319" s="14"/>
    </row>
    <row r="320" spans="1:22" s="2" customFormat="1" ht="14.25">
      <c r="A320" s="48"/>
      <c r="B320" s="49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14"/>
      <c r="V320" s="14"/>
    </row>
    <row r="321" spans="1:22" s="2" customFormat="1" ht="12.75" customHeight="1">
      <c r="A321" s="48"/>
      <c r="B321" s="49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14"/>
      <c r="V321" s="14"/>
    </row>
    <row r="322" spans="1:22" s="2" customFormat="1" ht="15.75" customHeight="1">
      <c r="A322" s="48"/>
      <c r="B322" s="49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14"/>
      <c r="V322" s="14"/>
    </row>
    <row r="323" spans="1:22" s="2" customFormat="1" ht="16.5" customHeight="1">
      <c r="A323" s="48"/>
      <c r="B323" s="49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14"/>
      <c r="V323" s="14"/>
    </row>
    <row r="324" spans="1:22" s="2" customFormat="1" ht="16.5" customHeight="1">
      <c r="A324" s="48"/>
      <c r="B324" s="49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14"/>
      <c r="V324" s="14"/>
    </row>
    <row r="325" spans="1:22" s="2" customFormat="1" ht="12.75" customHeight="1">
      <c r="A325" s="48"/>
      <c r="B325" s="49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14"/>
      <c r="V325" s="14"/>
    </row>
    <row r="326" spans="1:22" s="2" customFormat="1" ht="15.75" customHeight="1">
      <c r="A326" s="48"/>
      <c r="B326" s="49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14"/>
      <c r="V326" s="14"/>
    </row>
    <row r="327" spans="1:22" s="19" customFormat="1" ht="15.75" customHeight="1">
      <c r="A327" s="48"/>
      <c r="B327" s="49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21"/>
      <c r="V327" s="21"/>
    </row>
    <row r="328" spans="1:22" s="2" customFormat="1" ht="14.25">
      <c r="A328" s="48"/>
      <c r="B328" s="49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14"/>
      <c r="V328" s="14"/>
    </row>
    <row r="329" spans="1:22" s="2" customFormat="1" ht="12.75" customHeight="1">
      <c r="A329" s="48"/>
      <c r="B329" s="49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14"/>
      <c r="V329" s="14"/>
    </row>
    <row r="330" spans="1:22" s="2" customFormat="1" ht="15.75" customHeight="1">
      <c r="A330" s="48"/>
      <c r="B330" s="49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14"/>
      <c r="V330" s="14"/>
    </row>
    <row r="331" spans="1:22" s="2" customFormat="1" ht="14.25">
      <c r="A331" s="48"/>
      <c r="B331" s="49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14"/>
      <c r="V331" s="14"/>
    </row>
    <row r="332" spans="1:22" s="2" customFormat="1" ht="14.25">
      <c r="A332" s="48"/>
      <c r="B332" s="49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14"/>
      <c r="V332" s="14"/>
    </row>
    <row r="333" spans="1:22" s="2" customFormat="1" ht="12.75" customHeight="1">
      <c r="A333" s="48"/>
      <c r="B333" s="49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14"/>
      <c r="V333" s="14"/>
    </row>
    <row r="334" spans="1:22" s="2" customFormat="1" ht="12.75" customHeight="1">
      <c r="A334" s="48"/>
      <c r="B334" s="49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14"/>
      <c r="V334" s="14"/>
    </row>
    <row r="335" spans="1:22" s="2" customFormat="1" ht="14.25">
      <c r="A335" s="48"/>
      <c r="B335" s="49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14"/>
      <c r="V335" s="14"/>
    </row>
    <row r="336" spans="1:22" s="2" customFormat="1" ht="14.25">
      <c r="A336" s="48"/>
      <c r="B336" s="49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14"/>
      <c r="V336" s="14"/>
    </row>
    <row r="337" spans="1:22" s="2" customFormat="1" ht="12.75" customHeight="1">
      <c r="A337" s="48"/>
      <c r="B337" s="49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14"/>
      <c r="V337" s="14"/>
    </row>
    <row r="338" spans="1:22" s="2" customFormat="1" ht="15.75" customHeight="1">
      <c r="A338" s="48"/>
      <c r="B338" s="49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14"/>
      <c r="V338" s="14"/>
    </row>
    <row r="339" spans="1:22" s="2" customFormat="1" ht="14.25">
      <c r="A339" s="48"/>
      <c r="B339" s="49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14"/>
      <c r="V339" s="14"/>
    </row>
    <row r="340" spans="1:22" s="2" customFormat="1" ht="12.75" customHeight="1">
      <c r="A340" s="48"/>
      <c r="B340" s="49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14"/>
      <c r="V340" s="14"/>
    </row>
    <row r="341" spans="1:22" s="2" customFormat="1" ht="15.75" customHeight="1">
      <c r="A341" s="48"/>
      <c r="B341" s="49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14"/>
      <c r="V341" s="14"/>
    </row>
    <row r="342" spans="1:22" s="2" customFormat="1" ht="14.25">
      <c r="A342" s="48"/>
      <c r="B342" s="49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14"/>
      <c r="V342" s="14"/>
    </row>
    <row r="343" spans="1:22" s="2" customFormat="1" ht="12.75" customHeight="1">
      <c r="A343" s="48"/>
      <c r="B343" s="49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14"/>
      <c r="V343" s="14"/>
    </row>
    <row r="344" spans="1:22" s="2" customFormat="1" ht="15.75" customHeight="1">
      <c r="A344" s="48"/>
      <c r="B344" s="49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14"/>
      <c r="V344" s="14"/>
    </row>
    <row r="345" spans="1:22" s="2" customFormat="1" ht="14.25">
      <c r="A345" s="48"/>
      <c r="B345" s="49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14"/>
      <c r="V345" s="14"/>
    </row>
    <row r="346" spans="1:22" s="2" customFormat="1" ht="14.25">
      <c r="A346" s="48"/>
      <c r="B346" s="49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14"/>
      <c r="V346" s="14"/>
    </row>
    <row r="347" spans="1:22" s="2" customFormat="1" ht="12.75" customHeight="1">
      <c r="A347" s="48"/>
      <c r="B347" s="49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14"/>
      <c r="V347" s="14"/>
    </row>
    <row r="348" spans="1:22" s="3" customFormat="1" ht="12.75" customHeight="1">
      <c r="A348" s="48"/>
      <c r="B348" s="49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5"/>
      <c r="V348" s="5"/>
    </row>
    <row r="349" spans="1:20" s="2" customFormat="1" ht="15" customHeight="1">
      <c r="A349" s="48"/>
      <c r="B349" s="49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</row>
    <row r="350" spans="1:20" s="2" customFormat="1" ht="15.75" customHeight="1">
      <c r="A350" s="48"/>
      <c r="B350" s="49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</row>
    <row r="351" spans="1:20" s="2" customFormat="1" ht="14.25">
      <c r="A351" s="48"/>
      <c r="B351" s="49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</row>
    <row r="352" spans="1:20" s="19" customFormat="1" ht="15.75" customHeight="1">
      <c r="A352" s="48"/>
      <c r="B352" s="49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</row>
    <row r="353" spans="1:20" s="2" customFormat="1" ht="14.25">
      <c r="A353" s="48"/>
      <c r="B353" s="49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</row>
    <row r="354" spans="1:20" s="2" customFormat="1" ht="14.25">
      <c r="A354" s="48"/>
      <c r="B354" s="49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</row>
    <row r="355" spans="1:20" s="2" customFormat="1" ht="14.25">
      <c r="A355" s="48"/>
      <c r="B355" s="49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</row>
    <row r="356" spans="1:20" s="2" customFormat="1" ht="14.25">
      <c r="A356" s="48"/>
      <c r="B356" s="49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</row>
    <row r="357" spans="1:20" s="2" customFormat="1" ht="14.25">
      <c r="A357" s="48"/>
      <c r="B357" s="49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</row>
    <row r="358" spans="1:20" s="2" customFormat="1" ht="14.25">
      <c r="A358" s="48"/>
      <c r="B358" s="49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</row>
    <row r="359" spans="1:20" s="2" customFormat="1" ht="14.25">
      <c r="A359" s="48"/>
      <c r="B359" s="49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</row>
    <row r="360" spans="1:20" s="2" customFormat="1" ht="14.25">
      <c r="A360" s="48"/>
      <c r="B360" s="49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</row>
    <row r="361" spans="1:20" s="2" customFormat="1" ht="14.25">
      <c r="A361" s="48"/>
      <c r="B361" s="49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</row>
    <row r="362" spans="1:20" s="2" customFormat="1" ht="14.25">
      <c r="A362" s="48"/>
      <c r="B362" s="49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</row>
    <row r="363" spans="1:20" s="2" customFormat="1" ht="14.25">
      <c r="A363" s="48"/>
      <c r="B363" s="49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</row>
    <row r="364" spans="1:20" s="2" customFormat="1" ht="14.25">
      <c r="A364" s="48"/>
      <c r="B364" s="49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</row>
    <row r="365" spans="1:22" s="2" customFormat="1" ht="15" customHeight="1">
      <c r="A365" s="48"/>
      <c r="B365" s="49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14"/>
      <c r="V365" s="14"/>
    </row>
    <row r="366" spans="1:23" s="3" customFormat="1" ht="15" customHeight="1">
      <c r="A366" s="48"/>
      <c r="B366" s="49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5"/>
      <c r="V366" s="5"/>
      <c r="W366" s="5"/>
    </row>
    <row r="367" spans="1:20" s="2" customFormat="1" ht="15" customHeight="1">
      <c r="A367" s="48"/>
      <c r="B367" s="49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</row>
    <row r="368" spans="1:20" s="2" customFormat="1" ht="15.75" customHeight="1">
      <c r="A368" s="48"/>
      <c r="B368" s="49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</row>
    <row r="369" spans="1:20" s="2" customFormat="1" ht="14.25">
      <c r="A369" s="48"/>
      <c r="B369" s="49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</row>
    <row r="370" spans="1:20" s="2" customFormat="1" ht="14.25">
      <c r="A370" s="48"/>
      <c r="B370" s="49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</row>
    <row r="371" spans="1:22" s="2" customFormat="1" ht="12.75" customHeight="1">
      <c r="A371" s="48"/>
      <c r="B371" s="49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14"/>
      <c r="V371" s="14"/>
    </row>
    <row r="372" spans="1:22" s="2" customFormat="1" ht="12.75" customHeight="1">
      <c r="A372" s="48"/>
      <c r="B372" s="49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14"/>
      <c r="V372" s="14"/>
    </row>
    <row r="373" spans="1:22" s="2" customFormat="1" ht="15" customHeight="1">
      <c r="A373" s="48"/>
      <c r="B373" s="49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14"/>
      <c r="V373" s="14"/>
    </row>
    <row r="374" spans="1:22" s="2" customFormat="1" ht="12.75" customHeight="1">
      <c r="A374" s="48"/>
      <c r="B374" s="49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14"/>
      <c r="V374" s="14"/>
    </row>
    <row r="375" spans="1:22" s="2" customFormat="1" ht="14.25">
      <c r="A375" s="48"/>
      <c r="B375" s="49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14"/>
      <c r="V375" s="14"/>
    </row>
    <row r="376" spans="1:22" s="2" customFormat="1" ht="14.25">
      <c r="A376" s="48"/>
      <c r="B376" s="49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14"/>
      <c r="V376" s="14"/>
    </row>
    <row r="377" spans="1:22" s="2" customFormat="1" ht="12.75" customHeight="1">
      <c r="A377" s="48"/>
      <c r="B377" s="49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14"/>
      <c r="V377" s="14"/>
    </row>
    <row r="378" spans="1:22" s="2" customFormat="1" ht="12.75" customHeight="1">
      <c r="A378" s="48"/>
      <c r="B378" s="49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14"/>
      <c r="V378" s="14"/>
    </row>
    <row r="379" spans="1:22" s="2" customFormat="1" ht="14.25">
      <c r="A379" s="48"/>
      <c r="B379" s="49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14"/>
      <c r="V379" s="14"/>
    </row>
    <row r="380" spans="1:22" s="2" customFormat="1" ht="14.25">
      <c r="A380" s="48"/>
      <c r="B380" s="49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14"/>
      <c r="V380" s="14"/>
    </row>
    <row r="381" spans="1:22" s="2" customFormat="1" ht="14.25">
      <c r="A381" s="48"/>
      <c r="B381" s="49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14"/>
      <c r="V381" s="14"/>
    </row>
    <row r="382" spans="1:22" s="2" customFormat="1" ht="12.75" customHeight="1">
      <c r="A382" s="48"/>
      <c r="B382" s="49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14"/>
      <c r="V382" s="14"/>
    </row>
    <row r="383" spans="1:22" s="2" customFormat="1" ht="14.25">
      <c r="A383" s="48"/>
      <c r="B383" s="49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14"/>
      <c r="V383" s="14"/>
    </row>
    <row r="384" spans="1:22" s="2" customFormat="1" ht="14.25">
      <c r="A384" s="48"/>
      <c r="B384" s="49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14"/>
      <c r="V384" s="14"/>
    </row>
    <row r="385" spans="1:22" s="2" customFormat="1" ht="14.25">
      <c r="A385" s="48"/>
      <c r="B385" s="49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14"/>
      <c r="V385" s="14"/>
    </row>
    <row r="386" spans="1:22" s="2" customFormat="1" ht="12.75" customHeight="1">
      <c r="A386" s="48"/>
      <c r="B386" s="49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14"/>
      <c r="V386" s="14"/>
    </row>
    <row r="387" spans="1:22" s="2" customFormat="1" ht="12.75" customHeight="1">
      <c r="A387" s="48"/>
      <c r="B387" s="49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14"/>
      <c r="V387" s="14"/>
    </row>
    <row r="388" spans="1:22" s="2" customFormat="1" ht="14.25">
      <c r="A388" s="48"/>
      <c r="B388" s="49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14"/>
      <c r="V388" s="14"/>
    </row>
    <row r="389" spans="1:22" s="2" customFormat="1" ht="14.25">
      <c r="A389" s="48"/>
      <c r="B389" s="49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14"/>
      <c r="V389" s="14"/>
    </row>
    <row r="390" spans="1:22" s="2" customFormat="1" ht="14.25">
      <c r="A390" s="48"/>
      <c r="B390" s="49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14"/>
      <c r="V390" s="14"/>
    </row>
    <row r="391" spans="1:22" s="2" customFormat="1" ht="14.25">
      <c r="A391" s="48"/>
      <c r="B391" s="49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14"/>
      <c r="V391" s="14"/>
    </row>
    <row r="392" spans="1:22" s="2" customFormat="1" ht="12.75" customHeight="1">
      <c r="A392" s="48"/>
      <c r="B392" s="49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14"/>
      <c r="V392" s="14"/>
    </row>
    <row r="393" spans="1:22" s="19" customFormat="1" ht="12.75" customHeight="1">
      <c r="A393" s="48"/>
      <c r="B393" s="49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21"/>
      <c r="V393" s="21"/>
    </row>
    <row r="394" spans="1:22" s="19" customFormat="1" ht="14.25">
      <c r="A394" s="48"/>
      <c r="B394" s="49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21"/>
      <c r="V394" s="21"/>
    </row>
    <row r="395" spans="1:22" s="19" customFormat="1" ht="14.25">
      <c r="A395" s="48"/>
      <c r="B395" s="49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21"/>
      <c r="V395" s="21"/>
    </row>
    <row r="396" spans="1:22" s="19" customFormat="1" ht="12.75" customHeight="1">
      <c r="A396" s="48"/>
      <c r="B396" s="49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21"/>
      <c r="V396" s="21"/>
    </row>
    <row r="397" spans="1:22" s="3" customFormat="1" ht="12.75" customHeight="1">
      <c r="A397" s="48"/>
      <c r="B397" s="49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5"/>
      <c r="V397" s="5"/>
    </row>
    <row r="398" spans="1:20" s="2" customFormat="1" ht="15" customHeight="1">
      <c r="A398" s="48"/>
      <c r="B398" s="49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</row>
    <row r="399" spans="1:20" s="2" customFormat="1" ht="15" customHeight="1">
      <c r="A399" s="48"/>
      <c r="B399" s="49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</row>
    <row r="400" spans="1:20" s="2" customFormat="1" ht="15" customHeight="1">
      <c r="A400" s="48"/>
      <c r="B400" s="49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</row>
    <row r="401" spans="1:20" s="2" customFormat="1" ht="15" customHeight="1">
      <c r="A401" s="48"/>
      <c r="B401" s="49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</row>
    <row r="402" spans="1:20" s="2" customFormat="1" ht="15" customHeight="1">
      <c r="A402" s="48"/>
      <c r="B402" s="49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</row>
    <row r="403" spans="1:20" s="2" customFormat="1" ht="15" customHeight="1">
      <c r="A403" s="48"/>
      <c r="B403" s="49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</row>
    <row r="404" spans="1:20" s="2" customFormat="1" ht="15" customHeight="1">
      <c r="A404" s="48"/>
      <c r="B404" s="49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</row>
    <row r="405" spans="1:20" s="2" customFormat="1" ht="15" customHeight="1">
      <c r="A405" s="48"/>
      <c r="B405" s="49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</row>
    <row r="406" spans="1:22" s="2" customFormat="1" ht="15" customHeight="1">
      <c r="A406" s="48"/>
      <c r="B406" s="49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14"/>
      <c r="V406" s="14"/>
    </row>
    <row r="407" spans="1:22" s="2" customFormat="1" ht="15" customHeight="1">
      <c r="A407" s="48"/>
      <c r="B407" s="49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14"/>
      <c r="V407" s="14"/>
    </row>
    <row r="408" spans="1:22" s="2" customFormat="1" ht="15.75" customHeight="1">
      <c r="A408" s="48"/>
      <c r="B408" s="49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14"/>
      <c r="V408" s="14"/>
    </row>
    <row r="409" spans="1:22" s="2" customFormat="1" ht="15.75" customHeight="1">
      <c r="A409" s="48"/>
      <c r="B409" s="49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14"/>
      <c r="V409" s="14"/>
    </row>
    <row r="410" spans="1:22" s="2" customFormat="1" ht="15.75" customHeight="1">
      <c r="A410" s="48"/>
      <c r="B410" s="49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14"/>
      <c r="V410" s="14"/>
    </row>
    <row r="411" spans="1:22" s="2" customFormat="1" ht="15.75" customHeight="1">
      <c r="A411" s="48"/>
      <c r="B411" s="49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14"/>
      <c r="V411" s="14"/>
    </row>
    <row r="412" spans="1:22" s="2" customFormat="1" ht="14.25">
      <c r="A412" s="48"/>
      <c r="B412" s="49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14"/>
      <c r="V412" s="14"/>
    </row>
    <row r="413" spans="1:22" s="2" customFormat="1" ht="15.75" customHeight="1">
      <c r="A413" s="48"/>
      <c r="B413" s="49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14"/>
      <c r="V413" s="14"/>
    </row>
    <row r="414" spans="1:22" s="2" customFormat="1" ht="14.25">
      <c r="A414" s="48"/>
      <c r="B414" s="49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14"/>
      <c r="V414" s="14"/>
    </row>
    <row r="415" spans="1:22" s="2" customFormat="1" ht="15.75" customHeight="1">
      <c r="A415" s="48"/>
      <c r="B415" s="49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14"/>
      <c r="V415" s="14"/>
    </row>
    <row r="416" spans="1:22" s="2" customFormat="1" ht="15.75" customHeight="1">
      <c r="A416" s="48"/>
      <c r="B416" s="49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14"/>
      <c r="V416" s="14"/>
    </row>
    <row r="417" spans="1:22" s="2" customFormat="1" ht="14.25">
      <c r="A417" s="48"/>
      <c r="B417" s="49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14"/>
      <c r="V417" s="14"/>
    </row>
    <row r="418" spans="1:22" s="2" customFormat="1" ht="14.25">
      <c r="A418" s="48"/>
      <c r="B418" s="49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14"/>
      <c r="V418" s="14"/>
    </row>
    <row r="419" spans="1:22" s="2" customFormat="1" ht="16.5" customHeight="1">
      <c r="A419" s="48"/>
      <c r="B419" s="49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14"/>
      <c r="V419" s="14"/>
    </row>
    <row r="420" spans="1:22" s="2" customFormat="1" ht="15.75" customHeight="1">
      <c r="A420" s="48"/>
      <c r="B420" s="49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14"/>
      <c r="V420" s="14"/>
    </row>
    <row r="421" spans="1:22" s="2" customFormat="1" ht="14.25">
      <c r="A421" s="48"/>
      <c r="B421" s="49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14"/>
      <c r="V421" s="14"/>
    </row>
    <row r="422" spans="1:22" s="19" customFormat="1" ht="15.75" customHeight="1">
      <c r="A422" s="48"/>
      <c r="B422" s="49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21"/>
      <c r="V422" s="21"/>
    </row>
    <row r="423" spans="1:22" s="2" customFormat="1" ht="14.25">
      <c r="A423" s="48"/>
      <c r="B423" s="49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14"/>
      <c r="V423" s="14"/>
    </row>
    <row r="424" spans="1:22" s="2" customFormat="1" ht="14.25">
      <c r="A424" s="48"/>
      <c r="B424" s="49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14"/>
      <c r="V424" s="14"/>
    </row>
    <row r="425" spans="1:22" s="19" customFormat="1" ht="15.75" customHeight="1">
      <c r="A425" s="48"/>
      <c r="B425" s="49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21"/>
      <c r="V425" s="21"/>
    </row>
    <row r="426" spans="1:22" s="2" customFormat="1" ht="12.75" customHeight="1">
      <c r="A426" s="48"/>
      <c r="B426" s="49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14"/>
      <c r="V426" s="14"/>
    </row>
    <row r="427" spans="1:22" s="2" customFormat="1" ht="14.25">
      <c r="A427" s="48"/>
      <c r="B427" s="49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14"/>
      <c r="V427" s="14"/>
    </row>
    <row r="428" spans="1:22" s="2" customFormat="1" ht="14.25">
      <c r="A428" s="48"/>
      <c r="B428" s="49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14"/>
      <c r="V428" s="14"/>
    </row>
    <row r="429" spans="1:22" s="2" customFormat="1" ht="14.25">
      <c r="A429" s="48"/>
      <c r="B429" s="49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14"/>
      <c r="V429" s="14"/>
    </row>
    <row r="430" spans="1:22" s="2" customFormat="1" ht="14.25">
      <c r="A430" s="48"/>
      <c r="B430" s="49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14"/>
      <c r="V430" s="14"/>
    </row>
    <row r="431" spans="1:22" s="2" customFormat="1" ht="14.25">
      <c r="A431" s="48"/>
      <c r="B431" s="49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14"/>
      <c r="V431" s="14"/>
    </row>
    <row r="432" spans="1:22" s="2" customFormat="1" ht="14.25">
      <c r="A432" s="48"/>
      <c r="B432" s="49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14"/>
      <c r="V432" s="14"/>
    </row>
    <row r="433" spans="1:22" s="2" customFormat="1" ht="16.5" customHeight="1">
      <c r="A433" s="48"/>
      <c r="B433" s="49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14"/>
      <c r="V433" s="14"/>
    </row>
    <row r="434" spans="1:22" s="2" customFormat="1" ht="16.5" customHeight="1">
      <c r="A434" s="48"/>
      <c r="B434" s="49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14"/>
      <c r="V434" s="14"/>
    </row>
    <row r="435" spans="1:22" s="2" customFormat="1" ht="16.5" customHeight="1">
      <c r="A435" s="48"/>
      <c r="B435" s="49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14"/>
      <c r="V435" s="14"/>
    </row>
    <row r="436" spans="1:22" s="2" customFormat="1" ht="16.5" customHeight="1">
      <c r="A436" s="48"/>
      <c r="B436" s="49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14"/>
      <c r="V436" s="14"/>
    </row>
    <row r="437" spans="1:22" s="19" customFormat="1" ht="16.5" customHeight="1">
      <c r="A437" s="48"/>
      <c r="B437" s="49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21"/>
      <c r="V437" s="21"/>
    </row>
    <row r="438" spans="1:22" s="2" customFormat="1" ht="16.5" customHeight="1">
      <c r="A438" s="48"/>
      <c r="B438" s="49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14"/>
      <c r="V438" s="14"/>
    </row>
    <row r="439" spans="1:22" s="2" customFormat="1" ht="16.5" customHeight="1">
      <c r="A439" s="48"/>
      <c r="B439" s="49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14"/>
      <c r="V439" s="14"/>
    </row>
    <row r="440" spans="1:22" s="2" customFormat="1" ht="16.5" customHeight="1">
      <c r="A440" s="48"/>
      <c r="B440" s="49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14"/>
      <c r="V440" s="14"/>
    </row>
    <row r="441" spans="1:22" s="2" customFormat="1" ht="16.5" customHeight="1">
      <c r="A441" s="48"/>
      <c r="B441" s="49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14"/>
      <c r="V441" s="14"/>
    </row>
    <row r="442" spans="1:22" s="2" customFormat="1" ht="16.5" customHeight="1">
      <c r="A442" s="48"/>
      <c r="B442" s="49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14"/>
      <c r="V442" s="14"/>
    </row>
    <row r="443" spans="1:22" s="2" customFormat="1" ht="16.5" customHeight="1">
      <c r="A443" s="48"/>
      <c r="B443" s="49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14"/>
      <c r="V443" s="14"/>
    </row>
    <row r="444" spans="1:22" s="2" customFormat="1" ht="16.5" customHeight="1">
      <c r="A444" s="48"/>
      <c r="B444" s="49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14"/>
      <c r="V444" s="14"/>
    </row>
    <row r="445" spans="1:22" s="2" customFormat="1" ht="16.5" customHeight="1">
      <c r="A445" s="48"/>
      <c r="B445" s="49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14"/>
      <c r="V445" s="14"/>
    </row>
    <row r="446" spans="1:22" s="2" customFormat="1" ht="16.5" customHeight="1">
      <c r="A446" s="48"/>
      <c r="B446" s="49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14"/>
      <c r="V446" s="14"/>
    </row>
    <row r="447" spans="1:22" s="2" customFormat="1" ht="16.5" customHeight="1">
      <c r="A447" s="48"/>
      <c r="B447" s="49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14"/>
      <c r="V447" s="14"/>
    </row>
    <row r="448" spans="1:22" s="2" customFormat="1" ht="16.5" customHeight="1">
      <c r="A448" s="48"/>
      <c r="B448" s="49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14"/>
      <c r="V448" s="14"/>
    </row>
    <row r="449" spans="1:22" s="2" customFormat="1" ht="20.25" customHeight="1">
      <c r="A449" s="48"/>
      <c r="B449" s="49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14"/>
      <c r="V449" s="14"/>
    </row>
    <row r="450" spans="1:22" s="2" customFormat="1" ht="14.25">
      <c r="A450" s="48"/>
      <c r="B450" s="49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14"/>
      <c r="V450" s="14"/>
    </row>
    <row r="451" spans="1:22" s="2" customFormat="1" ht="15.75" customHeight="1">
      <c r="A451" s="48"/>
      <c r="B451" s="49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14"/>
      <c r="V451" s="14"/>
    </row>
    <row r="452" spans="1:22" s="19" customFormat="1" ht="16.5" customHeight="1">
      <c r="A452" s="48"/>
      <c r="B452" s="49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21"/>
      <c r="V452" s="21"/>
    </row>
    <row r="453" spans="1:22" s="3" customFormat="1" ht="14.25">
      <c r="A453" s="48"/>
      <c r="B453" s="49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12"/>
      <c r="V453" s="12"/>
    </row>
    <row r="454" spans="1:22" s="3" customFormat="1" ht="14.25">
      <c r="A454" s="48"/>
      <c r="B454" s="49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5"/>
      <c r="V454" s="5"/>
    </row>
    <row r="455" spans="1:22" s="2" customFormat="1" ht="15" customHeight="1">
      <c r="A455" s="48"/>
      <c r="B455" s="49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10"/>
      <c r="V455" s="10"/>
    </row>
    <row r="456" spans="1:22" s="19" customFormat="1" ht="15" customHeight="1">
      <c r="A456" s="48"/>
      <c r="B456" s="49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20"/>
      <c r="V456" s="20"/>
    </row>
    <row r="457" spans="1:22" s="19" customFormat="1" ht="15" customHeight="1">
      <c r="A457" s="48"/>
      <c r="B457" s="49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20"/>
      <c r="V457" s="20"/>
    </row>
    <row r="458" spans="1:22" s="19" customFormat="1" ht="15" customHeight="1">
      <c r="A458" s="48"/>
      <c r="B458" s="49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20"/>
      <c r="V458" s="20"/>
    </row>
    <row r="459" spans="1:22" s="2" customFormat="1" ht="15.75" customHeight="1">
      <c r="A459" s="48"/>
      <c r="B459" s="49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8"/>
      <c r="V459" s="8"/>
    </row>
    <row r="460" spans="1:22" s="2" customFormat="1" ht="15.75" customHeight="1">
      <c r="A460" s="48"/>
      <c r="B460" s="49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16"/>
      <c r="V460" s="16"/>
    </row>
    <row r="461" spans="1:22" s="2" customFormat="1" ht="14.25">
      <c r="A461" s="48"/>
      <c r="B461" s="49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16"/>
      <c r="V461" s="16"/>
    </row>
    <row r="462" spans="1:22" s="2" customFormat="1" ht="14.25">
      <c r="A462" s="48"/>
      <c r="B462" s="49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16"/>
      <c r="V462" s="16"/>
    </row>
    <row r="463" spans="1:22" s="2" customFormat="1" ht="14.25">
      <c r="A463" s="48"/>
      <c r="B463" s="49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16"/>
      <c r="V463" s="16"/>
    </row>
    <row r="464" spans="1:22" s="2" customFormat="1" ht="14.25">
      <c r="A464" s="48"/>
      <c r="B464" s="49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16"/>
      <c r="V464" s="16"/>
    </row>
    <row r="465" spans="1:22" s="2" customFormat="1" ht="14.25">
      <c r="A465" s="48"/>
      <c r="B465" s="49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16"/>
      <c r="V465" s="16"/>
    </row>
    <row r="466" spans="1:22" s="2" customFormat="1" ht="15.75" customHeight="1">
      <c r="A466" s="48"/>
      <c r="B466" s="49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16"/>
      <c r="V466" s="16"/>
    </row>
    <row r="467" spans="1:22" s="19" customFormat="1" ht="15.75" customHeight="1">
      <c r="A467" s="48"/>
      <c r="B467" s="49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24"/>
      <c r="V467" s="24"/>
    </row>
    <row r="468" spans="1:22" s="2" customFormat="1" ht="15.75" customHeight="1">
      <c r="A468" s="48"/>
      <c r="B468" s="49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16"/>
      <c r="V468" s="16"/>
    </row>
    <row r="469" spans="1:22" s="2" customFormat="1" ht="12.75" customHeight="1">
      <c r="A469" s="48"/>
      <c r="B469" s="49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16"/>
      <c r="V469" s="16"/>
    </row>
    <row r="470" spans="1:22" s="2" customFormat="1" ht="14.25">
      <c r="A470" s="48"/>
      <c r="B470" s="49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16"/>
      <c r="V470" s="16"/>
    </row>
    <row r="471" spans="1:22" s="2" customFormat="1" ht="14.25">
      <c r="A471" s="48"/>
      <c r="B471" s="49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16"/>
      <c r="V471" s="16"/>
    </row>
    <row r="472" spans="1:22" s="2" customFormat="1" ht="14.25">
      <c r="A472" s="48"/>
      <c r="B472" s="49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16"/>
      <c r="V472" s="16"/>
    </row>
    <row r="473" spans="1:22" s="19" customFormat="1" ht="15.75" customHeight="1">
      <c r="A473" s="48"/>
      <c r="B473" s="49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24"/>
      <c r="V473" s="24"/>
    </row>
    <row r="474" spans="1:22" s="2" customFormat="1" ht="14.25">
      <c r="A474" s="48"/>
      <c r="B474" s="49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16"/>
      <c r="V474" s="16"/>
    </row>
    <row r="475" spans="1:22" s="3" customFormat="1" ht="14.25">
      <c r="A475" s="48"/>
      <c r="B475" s="49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5"/>
      <c r="V475" s="5"/>
    </row>
    <row r="476" spans="1:20" s="2" customFormat="1" ht="17.25" customHeight="1">
      <c r="A476" s="48"/>
      <c r="B476" s="49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</row>
    <row r="477" spans="1:20" s="2" customFormat="1" ht="17.25" customHeight="1">
      <c r="A477" s="48"/>
      <c r="B477" s="49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</row>
    <row r="478" spans="1:20" s="2" customFormat="1" ht="15" customHeight="1">
      <c r="A478" s="48"/>
      <c r="B478" s="49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</row>
    <row r="479" spans="1:22" s="2" customFormat="1" ht="14.25">
      <c r="A479" s="48"/>
      <c r="B479" s="49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14"/>
      <c r="V479" s="14"/>
    </row>
    <row r="480" spans="1:22" s="2" customFormat="1" ht="14.25">
      <c r="A480" s="48"/>
      <c r="B480" s="49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14"/>
      <c r="V480" s="14"/>
    </row>
    <row r="481" spans="1:22" s="2" customFormat="1" ht="14.25">
      <c r="A481" s="48"/>
      <c r="B481" s="49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14"/>
      <c r="V481" s="14"/>
    </row>
    <row r="482" spans="1:22" s="2" customFormat="1" ht="14.25">
      <c r="A482" s="48"/>
      <c r="B482" s="49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14"/>
      <c r="V482" s="14"/>
    </row>
    <row r="483" spans="1:22" s="2" customFormat="1" ht="17.25" customHeight="1">
      <c r="A483" s="48"/>
      <c r="B483" s="49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14"/>
      <c r="V483" s="14"/>
    </row>
    <row r="484" spans="1:22" s="19" customFormat="1" ht="17.25" customHeight="1">
      <c r="A484" s="48"/>
      <c r="B484" s="49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21"/>
      <c r="V484" s="21"/>
    </row>
    <row r="485" spans="1:22" s="2" customFormat="1" ht="17.25" customHeight="1">
      <c r="A485" s="48"/>
      <c r="B485" s="49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14"/>
      <c r="V485" s="14"/>
    </row>
    <row r="486" spans="1:22" s="2" customFormat="1" ht="13.5" customHeight="1">
      <c r="A486" s="48"/>
      <c r="B486" s="49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14"/>
      <c r="V486" s="14"/>
    </row>
    <row r="487" spans="1:22" s="2" customFormat="1" ht="13.5" customHeight="1">
      <c r="A487" s="48"/>
      <c r="B487" s="49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14"/>
      <c r="V487" s="14"/>
    </row>
    <row r="488" spans="1:22" s="2" customFormat="1" ht="13.5" customHeight="1">
      <c r="A488" s="48"/>
      <c r="B488" s="49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14"/>
      <c r="V488" s="14"/>
    </row>
    <row r="489" spans="1:22" s="2" customFormat="1" ht="13.5" customHeight="1">
      <c r="A489" s="48"/>
      <c r="B489" s="49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14"/>
      <c r="V489" s="14"/>
    </row>
    <row r="490" spans="1:22" s="2" customFormat="1" ht="13.5" customHeight="1">
      <c r="A490" s="48"/>
      <c r="B490" s="49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14"/>
      <c r="V490" s="14"/>
    </row>
    <row r="491" spans="1:22" s="2" customFormat="1" ht="13.5" customHeight="1">
      <c r="A491" s="48"/>
      <c r="B491" s="49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14"/>
      <c r="V491" s="14"/>
    </row>
    <row r="492" spans="1:22" s="2" customFormat="1" ht="17.25" customHeight="1">
      <c r="A492" s="48"/>
      <c r="B492" s="49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14"/>
      <c r="V492" s="14"/>
    </row>
    <row r="493" spans="1:22" s="2" customFormat="1" ht="17.25" customHeight="1">
      <c r="A493" s="48"/>
      <c r="B493" s="49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14"/>
      <c r="V493" s="14"/>
    </row>
    <row r="494" spans="1:22" s="2" customFormat="1" ht="17.25" customHeight="1">
      <c r="A494" s="48"/>
      <c r="B494" s="49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14"/>
      <c r="V494" s="14"/>
    </row>
    <row r="495" spans="1:22" s="2" customFormat="1" ht="17.25" customHeight="1">
      <c r="A495" s="48"/>
      <c r="B495" s="49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14"/>
      <c r="V495" s="14"/>
    </row>
    <row r="496" spans="1:22" s="2" customFormat="1" ht="17.25" customHeight="1">
      <c r="A496" s="48"/>
      <c r="B496" s="49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14"/>
      <c r="V496" s="14"/>
    </row>
    <row r="497" spans="1:22" s="2" customFormat="1" ht="17.25" customHeight="1">
      <c r="A497" s="48"/>
      <c r="B497" s="49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14"/>
      <c r="V497" s="14"/>
    </row>
    <row r="498" spans="1:22" s="2" customFormat="1" ht="17.25" customHeight="1">
      <c r="A498" s="48"/>
      <c r="B498" s="49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14"/>
      <c r="V498" s="14"/>
    </row>
    <row r="499" spans="1:22" s="2" customFormat="1" ht="17.25" customHeight="1">
      <c r="A499" s="48"/>
      <c r="B499" s="49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14"/>
      <c r="V499" s="14"/>
    </row>
    <row r="500" spans="1:22" s="2" customFormat="1" ht="17.25" customHeight="1">
      <c r="A500" s="48"/>
      <c r="B500" s="49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14"/>
      <c r="V500" s="14"/>
    </row>
    <row r="501" spans="1:22" s="2" customFormat="1" ht="17.25" customHeight="1">
      <c r="A501" s="48"/>
      <c r="B501" s="49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14"/>
      <c r="V501" s="14"/>
    </row>
    <row r="502" spans="1:22" s="2" customFormat="1" ht="17.25" customHeight="1">
      <c r="A502" s="48"/>
      <c r="B502" s="49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14"/>
      <c r="V502" s="14"/>
    </row>
    <row r="503" spans="1:22" s="2" customFormat="1" ht="17.25" customHeight="1">
      <c r="A503" s="48"/>
      <c r="B503" s="49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14"/>
      <c r="V503" s="14"/>
    </row>
    <row r="504" spans="1:22" s="2" customFormat="1" ht="17.25" customHeight="1">
      <c r="A504" s="48"/>
      <c r="B504" s="49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14"/>
      <c r="V504" s="14"/>
    </row>
    <row r="505" spans="1:22" s="2" customFormat="1" ht="17.25" customHeight="1">
      <c r="A505" s="48"/>
      <c r="B505" s="49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14"/>
      <c r="V505" s="14"/>
    </row>
    <row r="506" spans="1:22" s="2" customFormat="1" ht="17.25" customHeight="1">
      <c r="A506" s="48"/>
      <c r="B506" s="49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14"/>
      <c r="V506" s="14"/>
    </row>
    <row r="507" spans="1:22" s="19" customFormat="1" ht="17.25" customHeight="1">
      <c r="A507" s="48"/>
      <c r="B507" s="49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21"/>
      <c r="V507" s="21"/>
    </row>
    <row r="508" spans="1:22" s="2" customFormat="1" ht="17.25" customHeight="1">
      <c r="A508" s="48"/>
      <c r="B508" s="49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14"/>
      <c r="V508" s="14"/>
    </row>
    <row r="509" spans="1:22" s="3" customFormat="1" ht="17.25" customHeight="1">
      <c r="A509" s="48"/>
      <c r="B509" s="49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18"/>
      <c r="V509" s="18"/>
    </row>
    <row r="510" spans="1:22" s="3" customFormat="1" ht="14.25">
      <c r="A510" s="48"/>
      <c r="B510" s="49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13"/>
      <c r="V510" s="13"/>
    </row>
    <row r="511" spans="1:20" s="2" customFormat="1" ht="15" customHeight="1">
      <c r="A511" s="48"/>
      <c r="B511" s="49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</row>
    <row r="512" spans="1:20" s="2" customFormat="1" ht="14.25" customHeight="1">
      <c r="A512" s="48"/>
      <c r="B512" s="49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</row>
    <row r="513" spans="1:22" s="2" customFormat="1" ht="14.25" customHeight="1">
      <c r="A513" s="48"/>
      <c r="B513" s="49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14"/>
      <c r="V513" s="14"/>
    </row>
    <row r="514" spans="1:22" s="2" customFormat="1" ht="14.25" customHeight="1">
      <c r="A514" s="48"/>
      <c r="B514" s="49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14"/>
      <c r="V514" s="14"/>
    </row>
    <row r="515" spans="1:22" s="2" customFormat="1" ht="14.25" customHeight="1">
      <c r="A515" s="48"/>
      <c r="B515" s="49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14"/>
      <c r="V515" s="14"/>
    </row>
    <row r="516" spans="1:22" s="2" customFormat="1" ht="14.25" customHeight="1">
      <c r="A516" s="48"/>
      <c r="B516" s="49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14"/>
      <c r="V516" s="14"/>
    </row>
    <row r="517" spans="1:22" s="2" customFormat="1" ht="14.25" customHeight="1">
      <c r="A517" s="48"/>
      <c r="B517" s="49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14"/>
      <c r="V517" s="14"/>
    </row>
    <row r="518" spans="1:22" s="2" customFormat="1" ht="14.25" customHeight="1">
      <c r="A518" s="48"/>
      <c r="B518" s="49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14"/>
      <c r="V518" s="14"/>
    </row>
    <row r="519" spans="1:22" s="2" customFormat="1" ht="14.25" customHeight="1">
      <c r="A519" s="48"/>
      <c r="B519" s="49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14"/>
      <c r="V519" s="14"/>
    </row>
    <row r="520" spans="1:22" s="2" customFormat="1" ht="14.25" customHeight="1">
      <c r="A520" s="48"/>
      <c r="B520" s="49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14"/>
      <c r="V520" s="14"/>
    </row>
    <row r="521" spans="1:22" s="2" customFormat="1" ht="14.25" customHeight="1">
      <c r="A521" s="48"/>
      <c r="B521" s="49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14"/>
      <c r="V521" s="14"/>
    </row>
    <row r="522" spans="1:22" s="2" customFormat="1" ht="14.25" customHeight="1">
      <c r="A522" s="48"/>
      <c r="B522" s="49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14"/>
      <c r="V522" s="14"/>
    </row>
    <row r="523" spans="1:22" s="2" customFormat="1" ht="14.25" customHeight="1">
      <c r="A523" s="48"/>
      <c r="B523" s="49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14"/>
      <c r="V523" s="14"/>
    </row>
    <row r="524" spans="1:22" s="2" customFormat="1" ht="14.25" customHeight="1">
      <c r="A524" s="48"/>
      <c r="B524" s="49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14"/>
      <c r="V524" s="14"/>
    </row>
    <row r="525" spans="1:22" s="2" customFormat="1" ht="14.25" customHeight="1">
      <c r="A525" s="48"/>
      <c r="B525" s="49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14"/>
      <c r="V525" s="14"/>
    </row>
    <row r="526" spans="1:22" s="2" customFormat="1" ht="14.25" customHeight="1">
      <c r="A526" s="48"/>
      <c r="B526" s="49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14"/>
      <c r="V526" s="14"/>
    </row>
    <row r="527" spans="1:22" s="2" customFormat="1" ht="14.25" customHeight="1">
      <c r="A527" s="48"/>
      <c r="B527" s="49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14"/>
      <c r="V527" s="14"/>
    </row>
    <row r="528" spans="1:22" s="2" customFormat="1" ht="14.25" customHeight="1">
      <c r="A528" s="48"/>
      <c r="B528" s="49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14"/>
      <c r="V528" s="14"/>
    </row>
    <row r="529" spans="1:22" s="2" customFormat="1" ht="14.25" customHeight="1">
      <c r="A529" s="48"/>
      <c r="B529" s="49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14"/>
      <c r="V529" s="14"/>
    </row>
    <row r="530" spans="1:22" s="2" customFormat="1" ht="14.25" customHeight="1">
      <c r="A530" s="48"/>
      <c r="B530" s="49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14"/>
      <c r="V530" s="14"/>
    </row>
    <row r="531" spans="1:22" s="2" customFormat="1" ht="14.25" customHeight="1">
      <c r="A531" s="48"/>
      <c r="B531" s="49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14"/>
      <c r="V531" s="14"/>
    </row>
    <row r="532" spans="1:22" s="2" customFormat="1" ht="14.25" customHeight="1">
      <c r="A532" s="48"/>
      <c r="B532" s="49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14"/>
      <c r="V532" s="14"/>
    </row>
    <row r="533" spans="1:22" s="2" customFormat="1" ht="14.25" customHeight="1">
      <c r="A533" s="48"/>
      <c r="B533" s="49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14"/>
      <c r="V533" s="14"/>
    </row>
    <row r="534" spans="1:22" s="2" customFormat="1" ht="14.25" customHeight="1">
      <c r="A534" s="48"/>
      <c r="B534" s="49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14"/>
      <c r="V534" s="14"/>
    </row>
    <row r="535" spans="1:22" s="2" customFormat="1" ht="14.25" customHeight="1">
      <c r="A535" s="48"/>
      <c r="B535" s="49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14"/>
      <c r="V535" s="14"/>
    </row>
    <row r="536" spans="1:22" s="2" customFormat="1" ht="14.25" customHeight="1">
      <c r="A536" s="48"/>
      <c r="B536" s="49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14"/>
      <c r="V536" s="14"/>
    </row>
    <row r="537" spans="1:22" s="2" customFormat="1" ht="14.25" customHeight="1">
      <c r="A537" s="48"/>
      <c r="B537" s="49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14"/>
      <c r="V537" s="14"/>
    </row>
    <row r="538" spans="1:22" s="2" customFormat="1" ht="14.25" customHeight="1">
      <c r="A538" s="48"/>
      <c r="B538" s="49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14"/>
      <c r="V538" s="14"/>
    </row>
    <row r="539" spans="1:22" s="2" customFormat="1" ht="14.25" customHeight="1">
      <c r="A539" s="48"/>
      <c r="B539" s="49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14"/>
      <c r="V539" s="14"/>
    </row>
    <row r="540" spans="1:22" s="2" customFormat="1" ht="14.25" customHeight="1">
      <c r="A540" s="48"/>
      <c r="B540" s="49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14"/>
      <c r="V540" s="14"/>
    </row>
    <row r="541" spans="1:22" s="2" customFormat="1" ht="14.25" customHeight="1">
      <c r="A541" s="48"/>
      <c r="B541" s="49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14"/>
      <c r="V541" s="14"/>
    </row>
    <row r="542" spans="1:22" s="2" customFormat="1" ht="14.25" customHeight="1">
      <c r="A542" s="48"/>
      <c r="B542" s="49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14"/>
      <c r="V542" s="14"/>
    </row>
    <row r="543" spans="1:22" s="2" customFormat="1" ht="14.25" customHeight="1">
      <c r="A543" s="48"/>
      <c r="B543" s="49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14"/>
      <c r="V543" s="14"/>
    </row>
    <row r="544" spans="1:22" s="2" customFormat="1" ht="14.25" customHeight="1">
      <c r="A544" s="48"/>
      <c r="B544" s="49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14"/>
      <c r="V544" s="14"/>
    </row>
    <row r="545" spans="1:22" s="2" customFormat="1" ht="14.25" customHeight="1">
      <c r="A545" s="48"/>
      <c r="B545" s="49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14"/>
      <c r="V545" s="14"/>
    </row>
    <row r="546" spans="1:22" s="2" customFormat="1" ht="14.25" customHeight="1">
      <c r="A546" s="48"/>
      <c r="B546" s="49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14"/>
      <c r="V546" s="14"/>
    </row>
    <row r="547" spans="1:22" s="2" customFormat="1" ht="14.25" customHeight="1">
      <c r="A547" s="48"/>
      <c r="B547" s="49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14"/>
      <c r="V547" s="14"/>
    </row>
    <row r="548" spans="1:22" s="2" customFormat="1" ht="14.25" customHeight="1">
      <c r="A548" s="48"/>
      <c r="B548" s="49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14"/>
      <c r="V548" s="14"/>
    </row>
    <row r="549" spans="1:22" s="3" customFormat="1" ht="14.25" customHeight="1">
      <c r="A549" s="48"/>
      <c r="B549" s="49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5"/>
      <c r="V549" s="5"/>
    </row>
    <row r="550" spans="1:20" s="2" customFormat="1" ht="15" customHeight="1">
      <c r="A550" s="48"/>
      <c r="B550" s="49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</row>
    <row r="551" spans="1:20" s="2" customFormat="1" ht="19.5" customHeight="1">
      <c r="A551" s="48"/>
      <c r="B551" s="49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</row>
    <row r="552" spans="1:20" s="11" customFormat="1" ht="19.5" customHeight="1">
      <c r="A552" s="48"/>
      <c r="B552" s="49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</row>
    <row r="553" spans="1:20" s="11" customFormat="1" ht="18" customHeight="1">
      <c r="A553" s="48"/>
      <c r="B553" s="49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</row>
    <row r="554" spans="1:20" s="2" customFormat="1" ht="19.5" customHeight="1">
      <c r="A554" s="48"/>
      <c r="B554" s="49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</row>
    <row r="555" spans="1:20" s="2" customFormat="1" ht="18" customHeight="1">
      <c r="A555" s="48"/>
      <c r="B555" s="49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</row>
    <row r="556" spans="1:20" s="2" customFormat="1" ht="19.5" customHeight="1">
      <c r="A556" s="48"/>
      <c r="B556" s="49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</row>
    <row r="557" spans="1:20" s="11" customFormat="1" ht="18" customHeight="1">
      <c r="A557" s="48"/>
      <c r="B557" s="49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</row>
    <row r="558" spans="1:20" s="2" customFormat="1" ht="18" customHeight="1">
      <c r="A558" s="48"/>
      <c r="B558" s="49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</row>
    <row r="559" spans="1:20" s="2" customFormat="1" ht="18" customHeight="1">
      <c r="A559" s="48"/>
      <c r="B559" s="49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</row>
    <row r="560" spans="1:20" s="11" customFormat="1" ht="18" customHeight="1">
      <c r="A560" s="48"/>
      <c r="B560" s="49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</row>
    <row r="561" spans="1:20" s="11" customFormat="1" ht="19.5" customHeight="1">
      <c r="A561" s="48"/>
      <c r="B561" s="49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</row>
    <row r="562" spans="1:20" s="2" customFormat="1" ht="18" customHeight="1">
      <c r="A562" s="48"/>
      <c r="B562" s="49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</row>
    <row r="563" spans="1:20" s="2" customFormat="1" ht="19.5" customHeight="1">
      <c r="A563" s="48"/>
      <c r="B563" s="49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</row>
    <row r="564" spans="1:22" s="3" customFormat="1" ht="20.25" customHeight="1">
      <c r="A564" s="48"/>
      <c r="B564" s="49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18"/>
      <c r="V564" s="18"/>
    </row>
    <row r="565" spans="1:20" s="2" customFormat="1" ht="15" customHeight="1">
      <c r="A565" s="48"/>
      <c r="B565" s="49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</row>
    <row r="566" spans="1:22" s="2" customFormat="1" ht="15" customHeight="1">
      <c r="A566" s="48"/>
      <c r="B566" s="49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14"/>
      <c r="V566" s="14"/>
    </row>
    <row r="567" spans="1:22" s="2" customFormat="1" ht="15" customHeight="1">
      <c r="A567" s="48"/>
      <c r="B567" s="49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14"/>
      <c r="V567" s="14"/>
    </row>
    <row r="568" spans="1:22" s="2" customFormat="1" ht="15" customHeight="1">
      <c r="A568" s="48"/>
      <c r="B568" s="49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14"/>
      <c r="V568" s="14"/>
    </row>
    <row r="569" spans="1:22" s="2" customFormat="1" ht="15" customHeight="1">
      <c r="A569" s="48"/>
      <c r="B569" s="49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14"/>
      <c r="V569" s="14"/>
    </row>
    <row r="570" spans="1:22" s="2" customFormat="1" ht="15" customHeight="1">
      <c r="A570" s="48"/>
      <c r="B570" s="49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14"/>
      <c r="V570" s="14"/>
    </row>
    <row r="571" spans="1:22" s="2" customFormat="1" ht="15" customHeight="1">
      <c r="A571" s="48"/>
      <c r="B571" s="49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14"/>
      <c r="V571" s="14"/>
    </row>
    <row r="572" spans="1:22" s="2" customFormat="1" ht="15" customHeight="1">
      <c r="A572" s="48"/>
      <c r="B572" s="49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14"/>
      <c r="V572" s="14"/>
    </row>
    <row r="573" spans="1:22" s="2" customFormat="1" ht="15" customHeight="1">
      <c r="A573" s="48"/>
      <c r="B573" s="49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14"/>
      <c r="V573" s="14"/>
    </row>
    <row r="574" spans="1:22" s="2" customFormat="1" ht="15.75" customHeight="1">
      <c r="A574" s="48"/>
      <c r="B574" s="49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14"/>
      <c r="V574" s="14"/>
    </row>
    <row r="575" spans="1:22" s="2" customFormat="1" ht="14.25">
      <c r="A575" s="48"/>
      <c r="B575" s="49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14"/>
      <c r="V575" s="14"/>
    </row>
    <row r="576" spans="1:22" s="2" customFormat="1" ht="14.25">
      <c r="A576" s="48"/>
      <c r="B576" s="49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14"/>
      <c r="V576" s="14"/>
    </row>
    <row r="577" spans="1:22" s="2" customFormat="1" ht="15.75" customHeight="1">
      <c r="A577" s="48"/>
      <c r="B577" s="49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14"/>
      <c r="V577" s="14"/>
    </row>
    <row r="578" spans="1:22" s="2" customFormat="1" ht="14.25">
      <c r="A578" s="48"/>
      <c r="B578" s="49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14"/>
      <c r="V578" s="14"/>
    </row>
    <row r="579" spans="1:22" s="2" customFormat="1" ht="14.25">
      <c r="A579" s="48"/>
      <c r="B579" s="49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14"/>
      <c r="V579" s="14"/>
    </row>
    <row r="580" spans="1:22" s="2" customFormat="1" ht="14.25">
      <c r="A580" s="48"/>
      <c r="B580" s="49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14"/>
      <c r="V580" s="14"/>
    </row>
    <row r="581" spans="1:22" s="2" customFormat="1" ht="14.25">
      <c r="A581" s="48"/>
      <c r="B581" s="49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14"/>
      <c r="V581" s="14"/>
    </row>
    <row r="582" spans="1:22" s="2" customFormat="1" ht="14.25">
      <c r="A582" s="48"/>
      <c r="B582" s="49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14"/>
      <c r="V582" s="14"/>
    </row>
    <row r="583" spans="1:22" s="2" customFormat="1" ht="14.25">
      <c r="A583" s="48"/>
      <c r="B583" s="49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14"/>
      <c r="V583" s="14"/>
    </row>
    <row r="584" spans="1:22" s="2" customFormat="1" ht="14.25">
      <c r="A584" s="48"/>
      <c r="B584" s="49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14"/>
      <c r="V584" s="14"/>
    </row>
    <row r="585" spans="1:22" s="2" customFormat="1" ht="14.25">
      <c r="A585" s="48"/>
      <c r="B585" s="49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14"/>
      <c r="V585" s="14"/>
    </row>
    <row r="586" spans="1:22" s="2" customFormat="1" ht="14.25">
      <c r="A586" s="48"/>
      <c r="B586" s="49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14"/>
      <c r="V586" s="14"/>
    </row>
    <row r="587" spans="1:22" s="2" customFormat="1" ht="14.25">
      <c r="A587" s="48"/>
      <c r="B587" s="49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14"/>
      <c r="V587" s="14"/>
    </row>
    <row r="588" spans="1:22" s="2" customFormat="1" ht="14.25">
      <c r="A588" s="48"/>
      <c r="B588" s="49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14"/>
      <c r="V588" s="14"/>
    </row>
    <row r="589" spans="1:22" s="19" customFormat="1" ht="15.75" customHeight="1">
      <c r="A589" s="48"/>
      <c r="B589" s="49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21"/>
      <c r="V589" s="21"/>
    </row>
    <row r="590" spans="1:22" s="2" customFormat="1" ht="14.25">
      <c r="A590" s="48"/>
      <c r="B590" s="49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14"/>
      <c r="V590" s="14"/>
    </row>
    <row r="591" spans="1:22" s="2" customFormat="1" ht="14.25">
      <c r="A591" s="48"/>
      <c r="B591" s="49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14"/>
      <c r="V591" s="14"/>
    </row>
    <row r="592" spans="1:22" s="2" customFormat="1" ht="14.25">
      <c r="A592" s="48"/>
      <c r="B592" s="49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14"/>
      <c r="V592" s="14"/>
    </row>
    <row r="593" spans="1:22" s="2" customFormat="1" ht="14.25">
      <c r="A593" s="48"/>
      <c r="B593" s="49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14"/>
      <c r="V593" s="14"/>
    </row>
    <row r="594" spans="1:22" s="2" customFormat="1" ht="14.25">
      <c r="A594" s="48"/>
      <c r="B594" s="49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14"/>
      <c r="V594" s="14"/>
    </row>
    <row r="595" spans="1:22" s="2" customFormat="1" ht="14.25">
      <c r="A595" s="48"/>
      <c r="B595" s="49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14"/>
      <c r="V595" s="14"/>
    </row>
    <row r="596" spans="1:22" s="2" customFormat="1" ht="15.75" customHeight="1">
      <c r="A596" s="48"/>
      <c r="B596" s="49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14"/>
      <c r="V596" s="14"/>
    </row>
    <row r="597" spans="1:22" s="19" customFormat="1" ht="15.75" customHeight="1">
      <c r="A597" s="48"/>
      <c r="B597" s="49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21"/>
      <c r="V597" s="21"/>
    </row>
    <row r="598" spans="1:22" s="2" customFormat="1" ht="14.25">
      <c r="A598" s="48"/>
      <c r="B598" s="49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14"/>
      <c r="V598" s="14"/>
    </row>
    <row r="599" spans="1:22" s="19" customFormat="1" ht="16.5" customHeight="1">
      <c r="A599" s="48"/>
      <c r="B599" s="49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21"/>
      <c r="V599" s="21"/>
    </row>
    <row r="600" spans="1:22" s="19" customFormat="1" ht="15.75" customHeight="1">
      <c r="A600" s="48"/>
      <c r="B600" s="49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21"/>
      <c r="V600" s="21"/>
    </row>
    <row r="601" spans="1:22" s="19" customFormat="1" ht="15.75" customHeight="1">
      <c r="A601" s="48"/>
      <c r="B601" s="49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21"/>
      <c r="V601" s="21"/>
    </row>
    <row r="602" spans="1:22" s="19" customFormat="1" ht="15.75" customHeight="1">
      <c r="A602" s="48"/>
      <c r="B602" s="49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21"/>
      <c r="V602" s="21"/>
    </row>
    <row r="603" spans="1:22" s="2" customFormat="1" ht="14.25">
      <c r="A603" s="48"/>
      <c r="B603" s="49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14"/>
      <c r="V603" s="14"/>
    </row>
    <row r="604" spans="1:22" s="2" customFormat="1" ht="14.25">
      <c r="A604" s="48"/>
      <c r="B604" s="49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14"/>
      <c r="V604" s="14"/>
    </row>
    <row r="605" spans="1:22" s="2" customFormat="1" ht="14.25">
      <c r="A605" s="48"/>
      <c r="B605" s="49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14"/>
      <c r="V605" s="14"/>
    </row>
    <row r="606" spans="1:22" s="2" customFormat="1" ht="14.25">
      <c r="A606" s="48"/>
      <c r="B606" s="49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16"/>
      <c r="V606" s="16"/>
    </row>
    <row r="607" spans="1:22" s="3" customFormat="1" ht="14.25">
      <c r="A607" s="48"/>
      <c r="B607" s="49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5"/>
      <c r="V607" s="5"/>
    </row>
    <row r="608" spans="1:22" s="2" customFormat="1" ht="15" customHeight="1">
      <c r="A608" s="48"/>
      <c r="B608" s="49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10"/>
      <c r="V608" s="10"/>
    </row>
    <row r="609" spans="1:22" s="2" customFormat="1" ht="15" customHeight="1">
      <c r="A609" s="48"/>
      <c r="B609" s="49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10"/>
      <c r="V609" s="10"/>
    </row>
    <row r="610" spans="1:22" s="2" customFormat="1" ht="15" customHeight="1">
      <c r="A610" s="48"/>
      <c r="B610" s="49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10"/>
      <c r="V610" s="10"/>
    </row>
    <row r="611" spans="1:22" s="2" customFormat="1" ht="15" customHeight="1">
      <c r="A611" s="48"/>
      <c r="B611" s="49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10"/>
      <c r="V611" s="10"/>
    </row>
    <row r="612" spans="1:22" s="2" customFormat="1" ht="15.75" customHeight="1">
      <c r="A612" s="48"/>
      <c r="B612" s="49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8"/>
      <c r="V612" s="8"/>
    </row>
    <row r="613" spans="1:20" s="2" customFormat="1" ht="14.25">
      <c r="A613" s="48"/>
      <c r="B613" s="49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</row>
    <row r="614" spans="1:20" s="2" customFormat="1" ht="14.25">
      <c r="A614" s="48"/>
      <c r="B614" s="49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</row>
    <row r="615" spans="1:22" s="2" customFormat="1" ht="14.25">
      <c r="A615" s="48"/>
      <c r="B615" s="49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14"/>
      <c r="V615" s="14"/>
    </row>
    <row r="616" spans="1:22" s="2" customFormat="1" ht="14.25">
      <c r="A616" s="48"/>
      <c r="B616" s="49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14"/>
      <c r="V616" s="14"/>
    </row>
    <row r="617" spans="1:22" s="2" customFormat="1" ht="14.25">
      <c r="A617" s="48"/>
      <c r="B617" s="49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14"/>
      <c r="V617" s="14"/>
    </row>
    <row r="618" spans="1:22" s="2" customFormat="1" ht="14.25">
      <c r="A618" s="48"/>
      <c r="B618" s="49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14"/>
      <c r="V618" s="14"/>
    </row>
    <row r="619" spans="1:22" s="2" customFormat="1" ht="14.25">
      <c r="A619" s="48"/>
      <c r="B619" s="49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14"/>
      <c r="V619" s="14"/>
    </row>
    <row r="620" spans="1:22" s="2" customFormat="1" ht="14.25">
      <c r="A620" s="48"/>
      <c r="B620" s="49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14"/>
      <c r="V620" s="14"/>
    </row>
    <row r="621" spans="1:22" s="2" customFormat="1" ht="14.25">
      <c r="A621" s="48"/>
      <c r="B621" s="49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14"/>
      <c r="V621" s="14"/>
    </row>
    <row r="622" spans="1:22" s="2" customFormat="1" ht="14.25">
      <c r="A622" s="48"/>
      <c r="B622" s="49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14"/>
      <c r="V622" s="14"/>
    </row>
    <row r="623" spans="1:22" s="2" customFormat="1" ht="14.25">
      <c r="A623" s="48"/>
      <c r="B623" s="49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14"/>
      <c r="V623" s="14"/>
    </row>
    <row r="624" spans="1:22" s="2" customFormat="1" ht="14.25">
      <c r="A624" s="48"/>
      <c r="B624" s="49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14"/>
      <c r="V624" s="14"/>
    </row>
    <row r="625" spans="1:22" s="2" customFormat="1" ht="14.25">
      <c r="A625" s="48"/>
      <c r="B625" s="49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14"/>
      <c r="V625" s="14"/>
    </row>
    <row r="626" spans="1:22" s="2" customFormat="1" ht="18" customHeight="1">
      <c r="A626" s="48"/>
      <c r="B626" s="49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14"/>
      <c r="V626" s="14"/>
    </row>
    <row r="627" spans="1:22" s="2" customFormat="1" ht="14.25">
      <c r="A627" s="48"/>
      <c r="B627" s="49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14"/>
      <c r="V627" s="14"/>
    </row>
    <row r="628" spans="1:22" s="2" customFormat="1" ht="14.25">
      <c r="A628" s="48"/>
      <c r="B628" s="49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14"/>
      <c r="V628" s="14"/>
    </row>
    <row r="629" spans="1:22" s="2" customFormat="1" ht="14.25">
      <c r="A629" s="48"/>
      <c r="B629" s="49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14"/>
      <c r="V629" s="14"/>
    </row>
    <row r="630" spans="1:22" s="2" customFormat="1" ht="14.25">
      <c r="A630" s="48"/>
      <c r="B630" s="49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14"/>
      <c r="V630" s="14"/>
    </row>
    <row r="631" spans="1:22" s="2" customFormat="1" ht="14.25">
      <c r="A631" s="48"/>
      <c r="B631" s="49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14"/>
      <c r="V631" s="14"/>
    </row>
    <row r="632" spans="1:22" s="2" customFormat="1" ht="14.25">
      <c r="A632" s="48"/>
      <c r="B632" s="49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14"/>
      <c r="V632" s="14"/>
    </row>
    <row r="633" spans="1:22" s="2" customFormat="1" ht="14.25">
      <c r="A633" s="48"/>
      <c r="B633" s="49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14"/>
      <c r="V633" s="14"/>
    </row>
    <row r="634" spans="1:22" s="2" customFormat="1" ht="14.25">
      <c r="A634" s="48"/>
      <c r="B634" s="49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14"/>
      <c r="V634" s="14"/>
    </row>
    <row r="635" spans="1:22" s="2" customFormat="1" ht="14.25">
      <c r="A635" s="48"/>
      <c r="B635" s="49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14"/>
      <c r="V635" s="14"/>
    </row>
    <row r="636" spans="1:22" s="2" customFormat="1" ht="14.25">
      <c r="A636" s="48"/>
      <c r="B636" s="49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14"/>
      <c r="V636" s="14"/>
    </row>
    <row r="637" spans="1:22" s="2" customFormat="1" ht="14.25">
      <c r="A637" s="48"/>
      <c r="B637" s="49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14"/>
      <c r="V637" s="14"/>
    </row>
    <row r="638" spans="1:22" s="2" customFormat="1" ht="14.25">
      <c r="A638" s="48"/>
      <c r="B638" s="49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14"/>
      <c r="V638" s="14"/>
    </row>
    <row r="639" spans="1:22" s="2" customFormat="1" ht="14.25">
      <c r="A639" s="48"/>
      <c r="B639" s="49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14"/>
      <c r="V639" s="14"/>
    </row>
    <row r="640" spans="1:22" s="2" customFormat="1" ht="14.25">
      <c r="A640" s="48"/>
      <c r="B640" s="49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14"/>
      <c r="V640" s="14"/>
    </row>
    <row r="641" spans="1:22" s="2" customFormat="1" ht="14.25">
      <c r="A641" s="48"/>
      <c r="B641" s="49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14"/>
      <c r="V641" s="14"/>
    </row>
    <row r="642" spans="1:22" s="2" customFormat="1" ht="14.25">
      <c r="A642" s="48"/>
      <c r="B642" s="49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14"/>
      <c r="V642" s="14"/>
    </row>
    <row r="643" spans="1:22" s="2" customFormat="1" ht="14.25">
      <c r="A643" s="48"/>
      <c r="B643" s="49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14"/>
      <c r="V643" s="14"/>
    </row>
    <row r="644" spans="1:22" s="3" customFormat="1" ht="14.25">
      <c r="A644" s="48"/>
      <c r="B644" s="49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5"/>
      <c r="V644" s="5"/>
    </row>
    <row r="645" spans="1:23" s="2" customFormat="1" ht="14.25">
      <c r="A645" s="48"/>
      <c r="B645" s="49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5"/>
      <c r="V645" s="5"/>
      <c r="W645" s="14" t="e">
        <f>'виды работ '!#REF!</f>
        <v>#REF!</v>
      </c>
    </row>
    <row r="646" spans="1:21" s="3" customFormat="1" ht="14.25">
      <c r="A646" s="48"/>
      <c r="B646" s="49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18" t="e">
        <f>#REF!-'виды работ '!#REF!</f>
        <v>#REF!</v>
      </c>
    </row>
  </sheetData>
  <sheetProtection/>
  <mergeCells count="24">
    <mergeCell ref="T6:T9"/>
    <mergeCell ref="A11:E11"/>
    <mergeCell ref="F11:T11"/>
    <mergeCell ref="A16:B16"/>
    <mergeCell ref="D7:D9"/>
    <mergeCell ref="I7:I8"/>
    <mergeCell ref="D4:P4"/>
    <mergeCell ref="B3:R3"/>
    <mergeCell ref="L7:L8"/>
    <mergeCell ref="K6:K8"/>
    <mergeCell ref="L6:P6"/>
    <mergeCell ref="Q6:Q8"/>
    <mergeCell ref="J7:J8"/>
    <mergeCell ref="R6:R8"/>
    <mergeCell ref="A6:A9"/>
    <mergeCell ref="B6:B9"/>
    <mergeCell ref="C6:D6"/>
    <mergeCell ref="E6:E9"/>
    <mergeCell ref="F6:F9"/>
    <mergeCell ref="S6:S9"/>
    <mergeCell ref="G6:G9"/>
    <mergeCell ref="H6:H8"/>
    <mergeCell ref="I6:J6"/>
    <mergeCell ref="C7:C9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0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8"/>
  <sheetViews>
    <sheetView view="pageBreakPreview" zoomScale="70" zoomScaleNormal="90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" sqref="A1:X16"/>
    </sheetView>
  </sheetViews>
  <sheetFormatPr defaultColWidth="9.140625" defaultRowHeight="15"/>
  <cols>
    <col min="1" max="1" width="4.57421875" style="50" customWidth="1"/>
    <col min="2" max="2" width="31.28125" style="50" customWidth="1"/>
    <col min="3" max="3" width="16.00390625" style="51" customWidth="1"/>
    <col min="4" max="11" width="7.28125" style="51" customWidth="1"/>
    <col min="12" max="12" width="8.28125" style="51" customWidth="1"/>
    <col min="13" max="13" width="13.00390625" style="51" customWidth="1"/>
    <col min="14" max="15" width="6.8515625" style="51" customWidth="1"/>
    <col min="16" max="16" width="9.57421875" style="51" customWidth="1"/>
    <col min="17" max="17" width="13.8515625" style="51" customWidth="1"/>
    <col min="18" max="21" width="6.7109375" style="51" customWidth="1"/>
    <col min="22" max="22" width="7.8515625" style="51" customWidth="1"/>
    <col min="23" max="23" width="12.28125" style="51" customWidth="1"/>
    <col min="24" max="24" width="10.421875" style="51" customWidth="1"/>
    <col min="25" max="25" width="27.421875" style="75" customWidth="1"/>
    <col min="26" max="26" width="20.57421875" style="76" customWidth="1"/>
    <col min="27" max="27" width="15.421875" style="76" customWidth="1"/>
    <col min="28" max="28" width="18.7109375" style="76" customWidth="1"/>
    <col min="29" max="29" width="31.00390625" style="77" customWidth="1"/>
    <col min="30" max="30" width="9.140625" style="76" customWidth="1"/>
    <col min="31" max="31" width="20.8515625" style="76" customWidth="1"/>
    <col min="32" max="16384" width="9.140625" style="76" customWidth="1"/>
  </cols>
  <sheetData>
    <row r="1" ht="12.75">
      <c r="W1" s="51" t="s">
        <v>64</v>
      </c>
    </row>
    <row r="3" spans="1:29" s="50" customFormat="1" ht="19.5" customHeight="1">
      <c r="A3" s="98" t="s">
        <v>59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57"/>
      <c r="AC3" s="96"/>
    </row>
    <row r="4" spans="3:29" s="50" customFormat="1" ht="21" customHeight="1">
      <c r="C4" s="51"/>
      <c r="D4" s="51"/>
      <c r="E4" s="51"/>
      <c r="F4" s="95" t="s">
        <v>63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51"/>
      <c r="S4" s="51"/>
      <c r="T4" s="51"/>
      <c r="U4" s="51"/>
      <c r="V4" s="51"/>
      <c r="W4" s="51"/>
      <c r="X4" s="51"/>
      <c r="Y4" s="57"/>
      <c r="AC4" s="96"/>
    </row>
    <row r="5" spans="1:29" s="50" customFormat="1" ht="18" customHeight="1">
      <c r="A5" s="99" t="s">
        <v>0</v>
      </c>
      <c r="B5" s="99" t="s">
        <v>1</v>
      </c>
      <c r="C5" s="99" t="s">
        <v>2</v>
      </c>
      <c r="D5" s="102" t="s">
        <v>24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4"/>
      <c r="Y5" s="57"/>
      <c r="AC5" s="96"/>
    </row>
    <row r="6" spans="1:29" s="50" customFormat="1" ht="18" customHeight="1">
      <c r="A6" s="100"/>
      <c r="B6" s="100"/>
      <c r="C6" s="100"/>
      <c r="D6" s="105" t="s">
        <v>25</v>
      </c>
      <c r="E6" s="106"/>
      <c r="F6" s="106"/>
      <c r="G6" s="106"/>
      <c r="H6" s="106"/>
      <c r="I6" s="107"/>
      <c r="J6" s="108" t="s">
        <v>18</v>
      </c>
      <c r="K6" s="109"/>
      <c r="L6" s="108" t="s">
        <v>19</v>
      </c>
      <c r="M6" s="109"/>
      <c r="N6" s="108" t="s">
        <v>20</v>
      </c>
      <c r="O6" s="109"/>
      <c r="P6" s="108" t="s">
        <v>21</v>
      </c>
      <c r="Q6" s="109"/>
      <c r="R6" s="108" t="s">
        <v>22</v>
      </c>
      <c r="S6" s="109"/>
      <c r="T6" s="108" t="s">
        <v>23</v>
      </c>
      <c r="U6" s="109"/>
      <c r="V6" s="99" t="s">
        <v>3</v>
      </c>
      <c r="W6" s="99" t="s">
        <v>4</v>
      </c>
      <c r="X6" s="99" t="s">
        <v>58</v>
      </c>
      <c r="Y6" s="57"/>
      <c r="AC6" s="96"/>
    </row>
    <row r="7" spans="1:29" s="50" customFormat="1" ht="18" customHeight="1">
      <c r="A7" s="100"/>
      <c r="B7" s="100"/>
      <c r="C7" s="100"/>
      <c r="D7" s="99" t="s">
        <v>5</v>
      </c>
      <c r="E7" s="105" t="s">
        <v>6</v>
      </c>
      <c r="F7" s="106"/>
      <c r="G7" s="106"/>
      <c r="H7" s="106"/>
      <c r="I7" s="107"/>
      <c r="J7" s="110"/>
      <c r="K7" s="111"/>
      <c r="L7" s="110"/>
      <c r="M7" s="111"/>
      <c r="N7" s="110"/>
      <c r="O7" s="111"/>
      <c r="P7" s="110"/>
      <c r="Q7" s="111"/>
      <c r="R7" s="110"/>
      <c r="S7" s="111"/>
      <c r="T7" s="110"/>
      <c r="U7" s="111"/>
      <c r="V7" s="100"/>
      <c r="W7" s="100"/>
      <c r="X7" s="100"/>
      <c r="Y7" s="57"/>
      <c r="AC7" s="96"/>
    </row>
    <row r="8" spans="1:29" s="50" customFormat="1" ht="85.5" customHeight="1">
      <c r="A8" s="100"/>
      <c r="B8" s="100"/>
      <c r="C8" s="101"/>
      <c r="D8" s="101"/>
      <c r="E8" s="47" t="s">
        <v>7</v>
      </c>
      <c r="F8" s="47" t="s">
        <v>8</v>
      </c>
      <c r="G8" s="47" t="s">
        <v>9</v>
      </c>
      <c r="H8" s="47" t="s">
        <v>10</v>
      </c>
      <c r="I8" s="47" t="s">
        <v>11</v>
      </c>
      <c r="J8" s="112"/>
      <c r="K8" s="113"/>
      <c r="L8" s="112"/>
      <c r="M8" s="113"/>
      <c r="N8" s="112"/>
      <c r="O8" s="113"/>
      <c r="P8" s="112"/>
      <c r="Q8" s="113"/>
      <c r="R8" s="112"/>
      <c r="S8" s="113"/>
      <c r="T8" s="112"/>
      <c r="U8" s="113"/>
      <c r="V8" s="101"/>
      <c r="W8" s="101"/>
      <c r="X8" s="101"/>
      <c r="Y8" s="57"/>
      <c r="AC8" s="96"/>
    </row>
    <row r="9" spans="1:29" s="32" customFormat="1" ht="22.5" customHeight="1">
      <c r="A9" s="101"/>
      <c r="B9" s="101"/>
      <c r="C9" s="47" t="s">
        <v>12</v>
      </c>
      <c r="D9" s="47" t="s">
        <v>12</v>
      </c>
      <c r="E9" s="47" t="s">
        <v>12</v>
      </c>
      <c r="F9" s="47" t="s">
        <v>12</v>
      </c>
      <c r="G9" s="47" t="s">
        <v>12</v>
      </c>
      <c r="H9" s="47" t="s">
        <v>12</v>
      </c>
      <c r="I9" s="47" t="s">
        <v>12</v>
      </c>
      <c r="J9" s="47" t="s">
        <v>13</v>
      </c>
      <c r="K9" s="47" t="s">
        <v>12</v>
      </c>
      <c r="L9" s="47" t="s">
        <v>14</v>
      </c>
      <c r="M9" s="47" t="s">
        <v>12</v>
      </c>
      <c r="N9" s="47" t="s">
        <v>14</v>
      </c>
      <c r="O9" s="47" t="s">
        <v>12</v>
      </c>
      <c r="P9" s="47" t="s">
        <v>14</v>
      </c>
      <c r="Q9" s="47" t="s">
        <v>12</v>
      </c>
      <c r="R9" s="47" t="s">
        <v>15</v>
      </c>
      <c r="S9" s="47" t="s">
        <v>12</v>
      </c>
      <c r="T9" s="47" t="s">
        <v>14</v>
      </c>
      <c r="U9" s="47" t="s">
        <v>12</v>
      </c>
      <c r="V9" s="47" t="s">
        <v>12</v>
      </c>
      <c r="W9" s="47" t="s">
        <v>12</v>
      </c>
      <c r="X9" s="47" t="s">
        <v>12</v>
      </c>
      <c r="Y9" s="58"/>
      <c r="AC9" s="96"/>
    </row>
    <row r="10" spans="1:29" s="32" customFormat="1" ht="27" customHeigh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  <c r="M10" s="56">
        <v>13</v>
      </c>
      <c r="N10" s="56">
        <v>14</v>
      </c>
      <c r="O10" s="56">
        <v>15</v>
      </c>
      <c r="P10" s="56">
        <v>16</v>
      </c>
      <c r="Q10" s="56">
        <v>17</v>
      </c>
      <c r="R10" s="56">
        <v>18</v>
      </c>
      <c r="S10" s="56">
        <v>19</v>
      </c>
      <c r="T10" s="56">
        <v>20</v>
      </c>
      <c r="U10" s="56">
        <v>21</v>
      </c>
      <c r="V10" s="56">
        <v>22</v>
      </c>
      <c r="W10" s="54">
        <v>23</v>
      </c>
      <c r="X10" s="54">
        <v>24</v>
      </c>
      <c r="Y10" s="58"/>
      <c r="AC10" s="96"/>
    </row>
    <row r="11" spans="1:29" s="50" customFormat="1" ht="30.75" customHeight="1">
      <c r="A11" s="93" t="s">
        <v>17</v>
      </c>
      <c r="B11" s="94"/>
      <c r="C11" s="94"/>
      <c r="D11" s="94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1"/>
      <c r="Y11" s="59"/>
      <c r="AC11" s="96"/>
    </row>
    <row r="12" spans="1:29" s="50" customFormat="1" ht="30.75" customHeight="1">
      <c r="A12" s="54">
        <v>1</v>
      </c>
      <c r="B12" s="42" t="s">
        <v>54</v>
      </c>
      <c r="C12" s="55">
        <f>D12+K12+M12+O12+Q12+S12+U12+V12+W12+X12</f>
        <v>3044461</v>
      </c>
      <c r="D12" s="55"/>
      <c r="E12" s="55"/>
      <c r="F12" s="55"/>
      <c r="G12" s="55"/>
      <c r="H12" s="55"/>
      <c r="I12" s="55"/>
      <c r="J12" s="55"/>
      <c r="K12" s="55"/>
      <c r="L12" s="55">
        <v>452</v>
      </c>
      <c r="M12" s="55">
        <v>2713872</v>
      </c>
      <c r="N12" s="55"/>
      <c r="O12" s="55"/>
      <c r="P12" s="55"/>
      <c r="Q12" s="55"/>
      <c r="R12" s="55"/>
      <c r="S12" s="55"/>
      <c r="T12" s="55"/>
      <c r="U12" s="55"/>
      <c r="V12" s="55"/>
      <c r="W12" s="55">
        <v>330589</v>
      </c>
      <c r="X12" s="55"/>
      <c r="Y12" s="59"/>
      <c r="AA12" s="60"/>
      <c r="AC12" s="96"/>
    </row>
    <row r="13" spans="1:29" s="50" customFormat="1" ht="30.75" customHeight="1">
      <c r="A13" s="54">
        <v>2</v>
      </c>
      <c r="B13" s="42" t="s">
        <v>55</v>
      </c>
      <c r="C13" s="55">
        <f>D13+K13+M13+O13+Q13+S13+U13+V13+W13+X13</f>
        <v>3223829</v>
      </c>
      <c r="D13" s="55"/>
      <c r="E13" s="55"/>
      <c r="F13" s="55"/>
      <c r="G13" s="55"/>
      <c r="H13" s="55"/>
      <c r="I13" s="55"/>
      <c r="J13" s="55"/>
      <c r="K13" s="55"/>
      <c r="L13" s="55">
        <v>452</v>
      </c>
      <c r="M13" s="55">
        <v>2713872</v>
      </c>
      <c r="N13" s="55"/>
      <c r="O13" s="55"/>
      <c r="P13" s="55"/>
      <c r="Q13" s="55"/>
      <c r="R13" s="55"/>
      <c r="S13" s="55"/>
      <c r="T13" s="55"/>
      <c r="U13" s="55"/>
      <c r="V13" s="55"/>
      <c r="W13" s="55">
        <v>509957</v>
      </c>
      <c r="X13" s="55"/>
      <c r="Y13" s="59"/>
      <c r="AA13" s="60"/>
      <c r="AC13" s="96"/>
    </row>
    <row r="14" spans="1:29" s="50" customFormat="1" ht="30.75" customHeight="1">
      <c r="A14" s="54">
        <f>A13+1</f>
        <v>3</v>
      </c>
      <c r="B14" s="42" t="s">
        <v>56</v>
      </c>
      <c r="C14" s="55">
        <f>D14+K14+M14+O14+Q14+S14+U14+V14+W14+X14</f>
        <v>2723245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>
        <v>534</v>
      </c>
      <c r="Q14" s="55">
        <v>2051061</v>
      </c>
      <c r="R14" s="55"/>
      <c r="S14" s="55"/>
      <c r="T14" s="55"/>
      <c r="U14" s="55"/>
      <c r="V14" s="55"/>
      <c r="W14" s="55">
        <v>672184</v>
      </c>
      <c r="X14" s="55"/>
      <c r="Y14" s="59"/>
      <c r="AA14" s="60"/>
      <c r="AC14" s="61"/>
    </row>
    <row r="15" spans="1:29" s="50" customFormat="1" ht="30.75" customHeight="1">
      <c r="A15" s="54">
        <f>A14+1</f>
        <v>4</v>
      </c>
      <c r="B15" s="42" t="s">
        <v>57</v>
      </c>
      <c r="C15" s="55">
        <f>D15+K15+M15+O15+Q15+S15+U15+V15+W15+X15</f>
        <v>1600582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>
        <v>534</v>
      </c>
      <c r="Q15" s="55">
        <v>1428373</v>
      </c>
      <c r="R15" s="55"/>
      <c r="S15" s="55"/>
      <c r="T15" s="55"/>
      <c r="U15" s="55"/>
      <c r="V15" s="55"/>
      <c r="W15" s="55">
        <v>172209</v>
      </c>
      <c r="X15" s="55"/>
      <c r="Y15" s="62"/>
      <c r="Z15" s="60"/>
      <c r="AA15" s="60"/>
      <c r="AC15" s="61"/>
    </row>
    <row r="16" spans="1:29" s="50" customFormat="1" ht="30.75" customHeight="1">
      <c r="A16" s="97" t="s">
        <v>16</v>
      </c>
      <c r="B16" s="97"/>
      <c r="C16" s="55">
        <f>SUM(C12:C15)</f>
        <v>10592117</v>
      </c>
      <c r="D16" s="55"/>
      <c r="E16" s="55"/>
      <c r="F16" s="55"/>
      <c r="G16" s="55"/>
      <c r="H16" s="55"/>
      <c r="I16" s="55"/>
      <c r="J16" s="55"/>
      <c r="K16" s="55"/>
      <c r="L16" s="55">
        <f aca="true" t="shared" si="0" ref="L16:X16">SUM(L12:L15)</f>
        <v>904</v>
      </c>
      <c r="M16" s="55">
        <f t="shared" si="0"/>
        <v>5427744</v>
      </c>
      <c r="N16" s="55"/>
      <c r="O16" s="55"/>
      <c r="P16" s="55">
        <f t="shared" si="0"/>
        <v>1068</v>
      </c>
      <c r="Q16" s="55">
        <f t="shared" si="0"/>
        <v>3479434</v>
      </c>
      <c r="R16" s="55"/>
      <c r="S16" s="55"/>
      <c r="T16" s="55"/>
      <c r="U16" s="55"/>
      <c r="V16" s="55"/>
      <c r="W16" s="55">
        <f t="shared" si="0"/>
        <v>1684939</v>
      </c>
      <c r="X16" s="55">
        <f t="shared" si="0"/>
        <v>0</v>
      </c>
      <c r="Y16" s="62"/>
      <c r="Z16" s="60"/>
      <c r="AA16" s="60"/>
      <c r="AB16" s="60"/>
      <c r="AC16" s="61"/>
    </row>
    <row r="17" spans="3:31" s="50" customFormat="1" ht="17.25" customHeight="1"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62"/>
      <c r="Z17" s="60"/>
      <c r="AA17" s="62"/>
      <c r="AB17" s="60"/>
      <c r="AC17" s="64"/>
      <c r="AE17" s="64"/>
    </row>
    <row r="18" spans="3:29" s="50" customFormat="1" ht="17.25" customHeight="1">
      <c r="C18" s="52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62"/>
      <c r="Z18" s="60"/>
      <c r="AA18" s="59"/>
      <c r="AB18" s="60"/>
      <c r="AC18" s="64"/>
    </row>
    <row r="19" spans="3:29" s="50" customFormat="1" ht="17.25" customHeight="1"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62"/>
      <c r="Z19" s="60"/>
      <c r="AA19" s="59"/>
      <c r="AB19" s="60"/>
      <c r="AC19" s="64"/>
    </row>
    <row r="20" spans="3:29" s="50" customFormat="1" ht="17.25" customHeight="1"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62"/>
      <c r="Z20" s="60"/>
      <c r="AA20" s="59"/>
      <c r="AB20" s="60"/>
      <c r="AC20" s="64"/>
    </row>
    <row r="21" spans="3:29" s="50" customFormat="1" ht="17.25" customHeight="1"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62"/>
      <c r="Z21" s="60"/>
      <c r="AA21" s="59"/>
      <c r="AB21" s="60"/>
      <c r="AC21" s="64"/>
    </row>
    <row r="22" spans="3:29" s="50" customFormat="1" ht="17.25" customHeight="1"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62"/>
      <c r="Z22" s="60"/>
      <c r="AA22" s="62"/>
      <c r="AB22" s="60"/>
      <c r="AC22" s="64"/>
    </row>
    <row r="23" spans="3:29" s="50" customFormat="1" ht="17.25" customHeight="1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62"/>
      <c r="Z23" s="60"/>
      <c r="AA23" s="62"/>
      <c r="AB23" s="60"/>
      <c r="AC23" s="64"/>
    </row>
    <row r="24" spans="3:29" s="50" customFormat="1" ht="17.25" customHeight="1"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62"/>
      <c r="Z24" s="60"/>
      <c r="AA24" s="60"/>
      <c r="AB24" s="60"/>
      <c r="AC24" s="61"/>
    </row>
    <row r="25" spans="3:29" s="50" customFormat="1" ht="17.25" customHeight="1"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62"/>
      <c r="Z25" s="60"/>
      <c r="AA25" s="60"/>
      <c r="AB25" s="60"/>
      <c r="AC25" s="61"/>
    </row>
    <row r="26" spans="3:29" s="50" customFormat="1" ht="17.25" customHeight="1"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62"/>
      <c r="Z26" s="60"/>
      <c r="AA26" s="59"/>
      <c r="AB26" s="60"/>
      <c r="AC26" s="61"/>
    </row>
    <row r="27" spans="3:29" s="50" customFormat="1" ht="17.25" customHeight="1"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62"/>
      <c r="Z27" s="60"/>
      <c r="AA27" s="59"/>
      <c r="AB27" s="60"/>
      <c r="AC27" s="61"/>
    </row>
    <row r="28" spans="3:29" s="50" customFormat="1" ht="17.25" customHeight="1"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62"/>
      <c r="Z28" s="60"/>
      <c r="AA28" s="60"/>
      <c r="AB28" s="60"/>
      <c r="AC28" s="61"/>
    </row>
    <row r="29" spans="3:29" s="50" customFormat="1" ht="17.25" customHeight="1"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62"/>
      <c r="Z29" s="60"/>
      <c r="AA29" s="59"/>
      <c r="AB29" s="60"/>
      <c r="AC29" s="61"/>
    </row>
    <row r="30" spans="3:29" s="50" customFormat="1" ht="17.25" customHeight="1"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62"/>
      <c r="Z30" s="60"/>
      <c r="AA30" s="59"/>
      <c r="AB30" s="60"/>
      <c r="AC30" s="61"/>
    </row>
    <row r="31" spans="3:29" s="50" customFormat="1" ht="17.25" customHeight="1"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62"/>
      <c r="Z31" s="60"/>
      <c r="AA31" s="59"/>
      <c r="AB31" s="60"/>
      <c r="AC31" s="61"/>
    </row>
    <row r="32" spans="3:29" s="50" customFormat="1" ht="17.25" customHeight="1"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62"/>
      <c r="Z32" s="60"/>
      <c r="AA32" s="59"/>
      <c r="AB32" s="60"/>
      <c r="AC32" s="61"/>
    </row>
    <row r="33" spans="3:29" s="50" customFormat="1" ht="17.25" customHeight="1"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62"/>
      <c r="Z33" s="60"/>
      <c r="AA33" s="59"/>
      <c r="AB33" s="60"/>
      <c r="AC33" s="64"/>
    </row>
    <row r="34" spans="3:29" s="50" customFormat="1" ht="17.25" customHeight="1"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62"/>
      <c r="Z34" s="60"/>
      <c r="AA34" s="59"/>
      <c r="AB34" s="60"/>
      <c r="AC34" s="64"/>
    </row>
    <row r="35" spans="3:29" s="50" customFormat="1" ht="17.25" customHeight="1"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62"/>
      <c r="Z35" s="60"/>
      <c r="AA35" s="60"/>
      <c r="AB35" s="60"/>
      <c r="AC35" s="61"/>
    </row>
    <row r="36" spans="3:29" s="50" customFormat="1" ht="17.25" customHeight="1"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62"/>
      <c r="Z36" s="60"/>
      <c r="AA36" s="60"/>
      <c r="AB36" s="60"/>
      <c r="AC36" s="61"/>
    </row>
    <row r="37" spans="3:29" s="50" customFormat="1" ht="17.25" customHeight="1"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62"/>
      <c r="Z37" s="60"/>
      <c r="AA37" s="59"/>
      <c r="AB37" s="60"/>
      <c r="AC37" s="61"/>
    </row>
    <row r="38" spans="3:29" s="50" customFormat="1" ht="17.25" customHeight="1"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62"/>
      <c r="Z38" s="60"/>
      <c r="AA38" s="60"/>
      <c r="AB38" s="60"/>
      <c r="AC38" s="61"/>
    </row>
    <row r="39" spans="3:29" s="50" customFormat="1" ht="17.25" customHeight="1"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62"/>
      <c r="Z39" s="60"/>
      <c r="AA39" s="59"/>
      <c r="AB39" s="60"/>
      <c r="AC39" s="64"/>
    </row>
    <row r="40" spans="3:29" s="50" customFormat="1" ht="17.25" customHeight="1"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62"/>
      <c r="Z40" s="60"/>
      <c r="AA40" s="60"/>
      <c r="AB40" s="60"/>
      <c r="AC40" s="61"/>
    </row>
    <row r="41" spans="3:29" s="50" customFormat="1" ht="17.25" customHeight="1"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63"/>
      <c r="Z41" s="60"/>
      <c r="AA41" s="59"/>
      <c r="AB41" s="60"/>
      <c r="AC41" s="64"/>
    </row>
    <row r="42" spans="3:29" s="50" customFormat="1" ht="17.25" customHeight="1"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62"/>
      <c r="Z42" s="60"/>
      <c r="AA42" s="59"/>
      <c r="AB42" s="60"/>
      <c r="AC42" s="61"/>
    </row>
    <row r="43" spans="3:29" s="50" customFormat="1" ht="17.2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62"/>
      <c r="Z43" s="60"/>
      <c r="AA43" s="59"/>
      <c r="AB43" s="60"/>
      <c r="AC43" s="61"/>
    </row>
    <row r="44" spans="3:29" s="50" customFormat="1" ht="17.25" customHeight="1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62"/>
      <c r="Z44" s="60"/>
      <c r="AA44" s="59"/>
      <c r="AB44" s="60"/>
      <c r="AC44" s="61"/>
    </row>
    <row r="45" spans="3:29" s="50" customFormat="1" ht="17.25" customHeight="1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62"/>
      <c r="Z45" s="60"/>
      <c r="AA45" s="59"/>
      <c r="AB45" s="60"/>
      <c r="AC45" s="61"/>
    </row>
    <row r="46" spans="3:29" s="50" customFormat="1" ht="17.25" customHeight="1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62"/>
      <c r="Z46" s="60"/>
      <c r="AA46" s="60"/>
      <c r="AB46" s="60"/>
      <c r="AC46" s="61"/>
    </row>
    <row r="47" spans="3:31" s="50" customFormat="1" ht="17.25" customHeight="1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62"/>
      <c r="Z47" s="60"/>
      <c r="AA47" s="60"/>
      <c r="AB47" s="60"/>
      <c r="AC47" s="61"/>
      <c r="AE47" s="61"/>
    </row>
    <row r="48" spans="3:29" s="50" customFormat="1" ht="17.25" customHeight="1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62"/>
      <c r="Z48" s="60"/>
      <c r="AA48" s="59"/>
      <c r="AB48" s="60"/>
      <c r="AC48" s="61"/>
    </row>
    <row r="49" spans="3:29" s="50" customFormat="1" ht="17.25" customHeight="1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62"/>
      <c r="Z49" s="60"/>
      <c r="AA49" s="59"/>
      <c r="AB49" s="60"/>
      <c r="AC49" s="61"/>
    </row>
    <row r="50" spans="3:29" s="50" customFormat="1" ht="17.25" customHeight="1"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62"/>
      <c r="Z50" s="60"/>
      <c r="AA50" s="60"/>
      <c r="AB50" s="60"/>
      <c r="AC50" s="61"/>
    </row>
    <row r="51" spans="3:29" s="50" customFormat="1" ht="17.25" customHeight="1"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62"/>
      <c r="Z51" s="60"/>
      <c r="AA51" s="59"/>
      <c r="AB51" s="60"/>
      <c r="AC51" s="61"/>
    </row>
    <row r="52" spans="3:29" s="50" customFormat="1" ht="17.25" customHeight="1"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62"/>
      <c r="Z52" s="60"/>
      <c r="AA52" s="59"/>
      <c r="AB52" s="60"/>
      <c r="AC52" s="61"/>
    </row>
    <row r="53" spans="3:29" s="50" customFormat="1" ht="17.25" customHeight="1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62"/>
      <c r="Z53" s="60"/>
      <c r="AA53" s="59"/>
      <c r="AB53" s="60"/>
      <c r="AC53" s="61"/>
    </row>
    <row r="54" spans="3:29" s="50" customFormat="1" ht="17.2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62"/>
      <c r="Z54" s="60"/>
      <c r="AA54" s="59"/>
      <c r="AB54" s="60"/>
      <c r="AC54" s="61"/>
    </row>
    <row r="55" spans="3:29" s="50" customFormat="1" ht="17.25" customHeight="1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62"/>
      <c r="Z55" s="60"/>
      <c r="AA55" s="59"/>
      <c r="AB55" s="60"/>
      <c r="AC55" s="61"/>
    </row>
    <row r="56" spans="3:31" s="50" customFormat="1" ht="17.25" customHeight="1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62"/>
      <c r="Z56" s="60"/>
      <c r="AA56" s="60"/>
      <c r="AB56" s="60"/>
      <c r="AC56" s="61"/>
      <c r="AE56" s="61"/>
    </row>
    <row r="57" spans="3:29" s="50" customFormat="1" ht="17.25" customHeight="1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62"/>
      <c r="Z57" s="60"/>
      <c r="AA57" s="59"/>
      <c r="AB57" s="60"/>
      <c r="AC57" s="61"/>
    </row>
    <row r="58" spans="3:29" s="50" customFormat="1" ht="17.25" customHeight="1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62"/>
      <c r="Z58" s="60"/>
      <c r="AA58" s="59"/>
      <c r="AB58" s="60"/>
      <c r="AC58" s="61"/>
    </row>
    <row r="59" spans="3:31" s="50" customFormat="1" ht="17.25" customHeight="1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62"/>
      <c r="Z59" s="60"/>
      <c r="AA59" s="60"/>
      <c r="AB59" s="60"/>
      <c r="AC59" s="61"/>
      <c r="AE59" s="61"/>
    </row>
    <row r="60" spans="3:29" s="50" customFormat="1" ht="17.25" customHeight="1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62"/>
      <c r="Z60" s="60"/>
      <c r="AA60" s="59"/>
      <c r="AB60" s="60"/>
      <c r="AC60" s="61"/>
    </row>
    <row r="61" spans="3:29" s="50" customFormat="1" ht="17.25" customHeight="1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62"/>
      <c r="Z61" s="60"/>
      <c r="AA61" s="59"/>
      <c r="AB61" s="60"/>
      <c r="AC61" s="61"/>
    </row>
    <row r="62" spans="3:31" s="50" customFormat="1" ht="17.25" customHeight="1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62"/>
      <c r="Z62" s="60"/>
      <c r="AA62" s="60"/>
      <c r="AB62" s="60"/>
      <c r="AC62" s="61"/>
      <c r="AE62" s="61"/>
    </row>
    <row r="63" spans="3:29" s="50" customFormat="1" ht="17.25" customHeight="1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62"/>
      <c r="Z63" s="60"/>
      <c r="AA63" s="65"/>
      <c r="AB63" s="60"/>
      <c r="AC63" s="64"/>
    </row>
    <row r="64" spans="3:29" s="50" customFormat="1" ht="18" customHeight="1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62"/>
      <c r="Z64" s="60"/>
      <c r="AB64" s="60"/>
      <c r="AC64" s="61"/>
    </row>
    <row r="65" spans="3:29" s="50" customFormat="1" ht="15.75" customHeight="1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62"/>
      <c r="Z65" s="60"/>
      <c r="AB65" s="60"/>
      <c r="AC65" s="61"/>
    </row>
    <row r="66" spans="3:29" s="50" customFormat="1" ht="15.75" customHeight="1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62"/>
      <c r="Z66" s="60"/>
      <c r="AB66" s="60"/>
      <c r="AC66" s="61"/>
    </row>
    <row r="67" spans="3:29" s="50" customFormat="1" ht="15.75" customHeight="1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62"/>
      <c r="Z67" s="60"/>
      <c r="AB67" s="60"/>
      <c r="AC67" s="61"/>
    </row>
    <row r="68" spans="3:29" s="50" customFormat="1" ht="15.75" customHeight="1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62"/>
      <c r="Z68" s="60"/>
      <c r="AB68" s="60"/>
      <c r="AC68" s="61"/>
    </row>
    <row r="69" spans="3:29" s="50" customFormat="1" ht="15.75" customHeight="1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62"/>
      <c r="Z69" s="60"/>
      <c r="AB69" s="60"/>
      <c r="AC69" s="61"/>
    </row>
    <row r="70" spans="3:31" s="50" customFormat="1" ht="15.75" customHeight="1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62"/>
      <c r="Z70" s="60"/>
      <c r="AA70" s="60"/>
      <c r="AB70" s="60"/>
      <c r="AC70" s="61"/>
      <c r="AE70" s="61"/>
    </row>
    <row r="71" spans="3:29" s="50" customFormat="1" ht="15.75" customHeight="1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62"/>
      <c r="Z71" s="60"/>
      <c r="AB71" s="60"/>
      <c r="AC71" s="61"/>
    </row>
    <row r="72" spans="3:29" s="50" customFormat="1" ht="15.75" customHeight="1"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62"/>
      <c r="Z72" s="60"/>
      <c r="AB72" s="60"/>
      <c r="AC72" s="61"/>
    </row>
    <row r="73" spans="3:29" s="50" customFormat="1" ht="15.75" customHeight="1"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62"/>
      <c r="Z73" s="60"/>
      <c r="AB73" s="60"/>
      <c r="AC73" s="61"/>
    </row>
    <row r="74" spans="3:29" s="50" customFormat="1" ht="15.75" customHeight="1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62"/>
      <c r="Z74" s="60"/>
      <c r="AB74" s="60"/>
      <c r="AC74" s="61"/>
    </row>
    <row r="75" spans="3:29" s="50" customFormat="1" ht="15.75" customHeight="1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62"/>
      <c r="Z75" s="60"/>
      <c r="AB75" s="60"/>
      <c r="AC75" s="61"/>
    </row>
    <row r="76" spans="3:29" s="50" customFormat="1" ht="15.75" customHeight="1"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62"/>
      <c r="Z76" s="60"/>
      <c r="AB76" s="60"/>
      <c r="AC76" s="61"/>
    </row>
    <row r="77" spans="3:29" s="50" customFormat="1" ht="15.75" customHeight="1"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62"/>
      <c r="Z77" s="60"/>
      <c r="AB77" s="60"/>
      <c r="AC77" s="61"/>
    </row>
    <row r="78" spans="3:31" s="50" customFormat="1" ht="15.75" customHeight="1"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62"/>
      <c r="Z78" s="60"/>
      <c r="AA78" s="60"/>
      <c r="AB78" s="60"/>
      <c r="AC78" s="61"/>
      <c r="AE78" s="61"/>
    </row>
    <row r="79" spans="3:29" s="50" customFormat="1" ht="15.75" customHeight="1"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62"/>
      <c r="Z79" s="60"/>
      <c r="AB79" s="60"/>
      <c r="AC79" s="61"/>
    </row>
    <row r="80" spans="3:29" s="50" customFormat="1" ht="15.75" customHeight="1"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62"/>
      <c r="Z80" s="60"/>
      <c r="AB80" s="60"/>
      <c r="AC80" s="61"/>
    </row>
    <row r="81" spans="3:29" s="50" customFormat="1" ht="15.75" customHeight="1"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62"/>
      <c r="Z81" s="60"/>
      <c r="AA81" s="60"/>
      <c r="AB81" s="60"/>
      <c r="AC81" s="61"/>
    </row>
    <row r="82" spans="3:29" s="50" customFormat="1" ht="15.75" customHeight="1"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62"/>
      <c r="Z82" s="60"/>
      <c r="AA82" s="60"/>
      <c r="AB82" s="60"/>
      <c r="AC82" s="61"/>
    </row>
    <row r="83" spans="3:31" s="50" customFormat="1" ht="15.75" customHeight="1"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62"/>
      <c r="Z83" s="60"/>
      <c r="AA83" s="60"/>
      <c r="AB83" s="60"/>
      <c r="AC83" s="61"/>
      <c r="AE83" s="61"/>
    </row>
    <row r="84" spans="3:29" s="50" customFormat="1" ht="18" customHeight="1"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62"/>
      <c r="Z84" s="60"/>
      <c r="AA84" s="60"/>
      <c r="AB84" s="60"/>
      <c r="AC84" s="61"/>
    </row>
    <row r="85" spans="3:29" s="50" customFormat="1" ht="18" customHeight="1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62"/>
      <c r="Z85" s="60"/>
      <c r="AB85" s="60"/>
      <c r="AC85" s="61"/>
    </row>
    <row r="86" spans="3:29" s="50" customFormat="1" ht="17.25" customHeight="1"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62"/>
      <c r="Z86" s="60"/>
      <c r="AB86" s="60"/>
      <c r="AC86" s="61"/>
    </row>
    <row r="87" spans="3:29" s="50" customFormat="1" ht="17.25" customHeight="1"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62"/>
      <c r="Z87" s="60"/>
      <c r="AB87" s="60"/>
      <c r="AC87" s="61"/>
    </row>
    <row r="88" spans="3:29" s="50" customFormat="1" ht="17.25" customHeight="1"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62"/>
      <c r="Z88" s="60"/>
      <c r="AB88" s="60"/>
      <c r="AC88" s="61"/>
    </row>
    <row r="89" spans="3:31" s="50" customFormat="1" ht="17.25" customHeight="1"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62"/>
      <c r="Z89" s="60"/>
      <c r="AA89" s="60"/>
      <c r="AB89" s="60"/>
      <c r="AC89" s="61"/>
      <c r="AE89" s="61"/>
    </row>
    <row r="90" spans="3:29" s="50" customFormat="1" ht="17.25" customHeight="1"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62"/>
      <c r="Z90" s="60"/>
      <c r="AB90" s="60"/>
      <c r="AC90" s="61"/>
    </row>
    <row r="91" spans="3:29" s="50" customFormat="1" ht="17.25" customHeight="1"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62"/>
      <c r="Z91" s="60"/>
      <c r="AB91" s="60"/>
      <c r="AC91" s="61"/>
    </row>
    <row r="92" spans="3:29" s="50" customFormat="1" ht="17.25" customHeight="1"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62"/>
      <c r="Z92" s="60"/>
      <c r="AB92" s="60"/>
      <c r="AC92" s="61"/>
    </row>
    <row r="93" spans="3:29" s="50" customFormat="1" ht="17.25" customHeight="1"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62"/>
      <c r="Z93" s="60"/>
      <c r="AA93" s="60"/>
      <c r="AB93" s="60"/>
      <c r="AC93" s="61"/>
    </row>
    <row r="94" spans="3:29" s="50" customFormat="1" ht="17.25" customHeight="1"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62"/>
      <c r="Z94" s="60"/>
      <c r="AA94" s="66"/>
      <c r="AB94" s="60"/>
      <c r="AC94" s="64"/>
    </row>
    <row r="95" spans="3:29" s="50" customFormat="1" ht="15" customHeight="1"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62"/>
      <c r="Z95" s="60"/>
      <c r="AA95" s="59"/>
      <c r="AB95" s="60"/>
      <c r="AC95" s="61"/>
    </row>
    <row r="96" spans="3:29" s="50" customFormat="1" ht="17.25" customHeight="1"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62"/>
      <c r="Z96" s="60"/>
      <c r="AA96" s="59"/>
      <c r="AB96" s="60"/>
      <c r="AC96" s="61"/>
    </row>
    <row r="97" spans="3:29" s="50" customFormat="1" ht="17.25" customHeight="1"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62"/>
      <c r="Z97" s="60"/>
      <c r="AA97" s="59"/>
      <c r="AB97" s="60"/>
      <c r="AC97" s="61"/>
    </row>
    <row r="98" spans="3:29" s="50" customFormat="1" ht="17.25" customHeight="1"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62"/>
      <c r="Z98" s="60"/>
      <c r="AA98" s="59"/>
      <c r="AB98" s="60"/>
      <c r="AC98" s="61"/>
    </row>
    <row r="99" spans="3:29" s="50" customFormat="1" ht="17.25" customHeight="1"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62"/>
      <c r="Z99" s="60"/>
      <c r="AA99" s="59"/>
      <c r="AB99" s="60"/>
      <c r="AC99" s="61"/>
    </row>
    <row r="100" spans="3:29" s="50" customFormat="1" ht="17.25" customHeight="1"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62"/>
      <c r="Z100" s="60"/>
      <c r="AA100" s="59"/>
      <c r="AB100" s="60"/>
      <c r="AC100" s="61"/>
    </row>
    <row r="101" spans="3:29" s="50" customFormat="1" ht="17.25" customHeight="1"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62"/>
      <c r="Z101" s="60"/>
      <c r="AA101" s="59"/>
      <c r="AB101" s="60"/>
      <c r="AC101" s="61"/>
    </row>
    <row r="102" spans="3:29" s="50" customFormat="1" ht="17.25" customHeight="1"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62"/>
      <c r="Z102" s="60"/>
      <c r="AA102" s="60"/>
      <c r="AB102" s="60"/>
      <c r="AC102" s="61"/>
    </row>
    <row r="103" spans="3:29" s="50" customFormat="1" ht="17.25" customHeight="1"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62"/>
      <c r="Z103" s="60"/>
      <c r="AA103" s="59"/>
      <c r="AB103" s="60"/>
      <c r="AC103" s="61"/>
    </row>
    <row r="104" spans="3:29" s="50" customFormat="1" ht="17.25" customHeight="1"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62"/>
      <c r="Z104" s="60"/>
      <c r="AA104" s="59"/>
      <c r="AB104" s="60"/>
      <c r="AC104" s="61"/>
    </row>
    <row r="105" spans="3:29" s="50" customFormat="1" ht="17.25" customHeight="1"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62"/>
      <c r="Z105" s="60"/>
      <c r="AA105" s="59"/>
      <c r="AB105" s="60"/>
      <c r="AC105" s="61"/>
    </row>
    <row r="106" spans="3:31" s="50" customFormat="1" ht="17.25" customHeight="1"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62"/>
      <c r="Z106" s="60"/>
      <c r="AA106" s="60"/>
      <c r="AB106" s="60"/>
      <c r="AC106" s="61"/>
      <c r="AE106" s="61"/>
    </row>
    <row r="107" spans="3:29" s="50" customFormat="1" ht="17.25" customHeight="1"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62"/>
      <c r="Z107" s="60"/>
      <c r="AA107" s="59"/>
      <c r="AB107" s="60"/>
      <c r="AC107" s="61"/>
    </row>
    <row r="108" spans="3:29" s="50" customFormat="1" ht="17.25" customHeight="1"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62"/>
      <c r="Z108" s="60"/>
      <c r="AA108" s="60"/>
      <c r="AB108" s="60"/>
      <c r="AC108" s="61"/>
    </row>
    <row r="109" spans="3:29" s="50" customFormat="1" ht="17.25" customHeight="1"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62"/>
      <c r="Z109" s="60"/>
      <c r="AA109" s="60"/>
      <c r="AB109" s="60"/>
      <c r="AC109" s="61"/>
    </row>
    <row r="110" spans="3:31" s="50" customFormat="1" ht="17.25" customHeight="1"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62"/>
      <c r="Z110" s="60"/>
      <c r="AA110" s="60"/>
      <c r="AB110" s="60"/>
      <c r="AC110" s="61"/>
      <c r="AE110" s="61"/>
    </row>
    <row r="111" spans="3:29" s="50" customFormat="1" ht="17.25" customHeight="1"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62"/>
      <c r="Z111" s="60"/>
      <c r="AA111" s="59"/>
      <c r="AB111" s="60"/>
      <c r="AC111" s="61"/>
    </row>
    <row r="112" spans="3:29" s="50" customFormat="1" ht="17.25" customHeight="1"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63"/>
      <c r="Z112" s="60"/>
      <c r="AA112" s="59"/>
      <c r="AB112" s="60"/>
      <c r="AC112" s="61"/>
    </row>
    <row r="113" spans="3:29" s="50" customFormat="1" ht="17.25" customHeight="1"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62"/>
      <c r="Z113" s="60"/>
      <c r="AA113" s="60"/>
      <c r="AB113" s="60"/>
      <c r="AC113" s="61"/>
    </row>
    <row r="114" spans="3:29" s="50" customFormat="1" ht="17.25" customHeight="1"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62"/>
      <c r="Z114" s="60"/>
      <c r="AA114" s="60"/>
      <c r="AB114" s="60"/>
      <c r="AC114" s="61"/>
    </row>
    <row r="115" spans="3:29" s="50" customFormat="1" ht="17.25" customHeight="1"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62"/>
      <c r="Z115" s="60"/>
      <c r="AA115" s="59"/>
      <c r="AB115" s="60"/>
      <c r="AC115" s="61"/>
    </row>
    <row r="116" spans="3:29" s="50" customFormat="1" ht="17.25" customHeight="1"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62"/>
      <c r="Z116" s="60"/>
      <c r="AA116" s="60"/>
      <c r="AB116" s="60"/>
      <c r="AC116" s="61"/>
    </row>
    <row r="117" spans="3:29" s="50" customFormat="1" ht="17.25" customHeight="1"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62"/>
      <c r="Z117" s="60"/>
      <c r="AA117" s="60"/>
      <c r="AB117" s="60"/>
      <c r="AC117" s="61"/>
    </row>
    <row r="118" spans="3:31" s="50" customFormat="1" ht="17.25" customHeight="1"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62"/>
      <c r="Z118" s="60"/>
      <c r="AA118" s="60"/>
      <c r="AB118" s="60"/>
      <c r="AC118" s="61"/>
      <c r="AE118" s="61"/>
    </row>
    <row r="119" spans="3:29" s="50" customFormat="1" ht="17.25" customHeight="1"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62"/>
      <c r="Z119" s="60"/>
      <c r="AA119" s="59"/>
      <c r="AB119" s="60"/>
      <c r="AC119" s="61"/>
    </row>
    <row r="120" spans="3:29" s="50" customFormat="1" ht="17.25" customHeight="1"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62"/>
      <c r="Z120" s="60"/>
      <c r="AA120" s="59"/>
      <c r="AB120" s="60"/>
      <c r="AC120" s="61"/>
    </row>
    <row r="121" spans="3:29" s="50" customFormat="1" ht="17.25" customHeight="1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62"/>
      <c r="Z121" s="60"/>
      <c r="AA121" s="59"/>
      <c r="AB121" s="60"/>
      <c r="AC121" s="61"/>
    </row>
    <row r="122" spans="3:31" s="50" customFormat="1" ht="17.25" customHeight="1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62"/>
      <c r="Z122" s="60"/>
      <c r="AA122" s="60"/>
      <c r="AB122" s="60"/>
      <c r="AC122" s="61"/>
      <c r="AE122" s="61"/>
    </row>
    <row r="123" spans="3:29" s="50" customFormat="1" ht="17.25" customHeight="1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62"/>
      <c r="Z123" s="60"/>
      <c r="AA123" s="59"/>
      <c r="AB123" s="60"/>
      <c r="AC123" s="61"/>
    </row>
    <row r="124" spans="3:29" s="50" customFormat="1" ht="17.25" customHeight="1"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62"/>
      <c r="Z124" s="60"/>
      <c r="AA124" s="60"/>
      <c r="AB124" s="60"/>
      <c r="AC124" s="61"/>
    </row>
    <row r="125" spans="3:31" s="50" customFormat="1" ht="17.25" customHeight="1"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62"/>
      <c r="Z125" s="60"/>
      <c r="AA125" s="60"/>
      <c r="AB125" s="60"/>
      <c r="AC125" s="61"/>
      <c r="AE125" s="61"/>
    </row>
    <row r="126" spans="3:29" s="50" customFormat="1" ht="17.25" customHeight="1"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62"/>
      <c r="Z126" s="60"/>
      <c r="AA126" s="59"/>
      <c r="AB126" s="60"/>
      <c r="AC126" s="61"/>
    </row>
    <row r="127" spans="3:29" s="50" customFormat="1" ht="17.25" customHeight="1"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62"/>
      <c r="Z127" s="60"/>
      <c r="AA127" s="59"/>
      <c r="AB127" s="60"/>
      <c r="AC127" s="61"/>
    </row>
    <row r="128" spans="3:29" s="50" customFormat="1" ht="17.25" customHeight="1"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62"/>
      <c r="Z128" s="60"/>
      <c r="AA128" s="60"/>
      <c r="AB128" s="60"/>
      <c r="AC128" s="61"/>
    </row>
    <row r="129" spans="3:29" s="50" customFormat="1" ht="17.25" customHeight="1"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62"/>
      <c r="Z129" s="60"/>
      <c r="AA129" s="59"/>
      <c r="AB129" s="60"/>
      <c r="AC129" s="61"/>
    </row>
    <row r="130" spans="3:29" s="50" customFormat="1" ht="17.25" customHeight="1"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62"/>
      <c r="Z130" s="60"/>
      <c r="AA130" s="59"/>
      <c r="AB130" s="60"/>
      <c r="AC130" s="61"/>
    </row>
    <row r="131" spans="3:29" s="50" customFormat="1" ht="17.25" customHeight="1"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62"/>
      <c r="Z131" s="60"/>
      <c r="AA131" s="60"/>
      <c r="AB131" s="60"/>
      <c r="AC131" s="61"/>
    </row>
    <row r="132" spans="3:31" s="50" customFormat="1" ht="17.25" customHeight="1"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62"/>
      <c r="Z132" s="60"/>
      <c r="AA132" s="60"/>
      <c r="AB132" s="60"/>
      <c r="AC132" s="61"/>
      <c r="AE132" s="61"/>
    </row>
    <row r="133" spans="3:29" s="50" customFormat="1" ht="17.25" customHeight="1"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62"/>
      <c r="Z133" s="60"/>
      <c r="AA133" s="60"/>
      <c r="AB133" s="60"/>
      <c r="AC133" s="61"/>
    </row>
    <row r="134" spans="3:29" s="50" customFormat="1" ht="12.75" customHeight="1"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62"/>
      <c r="Z134" s="60"/>
      <c r="AB134" s="60"/>
      <c r="AC134" s="61"/>
    </row>
    <row r="135" spans="3:29" s="50" customFormat="1" ht="18" customHeight="1"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62"/>
      <c r="Z135" s="60"/>
      <c r="AB135" s="60"/>
      <c r="AC135" s="61"/>
    </row>
    <row r="136" spans="3:29" s="50" customFormat="1" ht="18" customHeight="1"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62"/>
      <c r="Z136" s="60"/>
      <c r="AB136" s="60"/>
      <c r="AC136" s="61"/>
    </row>
    <row r="137" spans="3:29" s="50" customFormat="1" ht="18" customHeight="1"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62"/>
      <c r="Z137" s="60"/>
      <c r="AB137" s="60"/>
      <c r="AC137" s="61"/>
    </row>
    <row r="138" spans="3:29" s="50" customFormat="1" ht="18" customHeight="1"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62"/>
      <c r="Z138" s="60"/>
      <c r="AB138" s="60"/>
      <c r="AC138" s="61"/>
    </row>
    <row r="139" spans="3:29" s="50" customFormat="1" ht="18" customHeight="1"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62"/>
      <c r="Z139" s="60"/>
      <c r="AA139" s="60"/>
      <c r="AB139" s="60"/>
      <c r="AC139" s="61"/>
    </row>
    <row r="140" spans="3:29" s="50" customFormat="1" ht="18" customHeight="1"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62"/>
      <c r="Z140" s="60"/>
      <c r="AB140" s="60"/>
      <c r="AC140" s="61"/>
    </row>
    <row r="141" spans="3:29" s="50" customFormat="1" ht="18" customHeight="1"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62"/>
      <c r="Z141" s="60"/>
      <c r="AB141" s="60"/>
      <c r="AC141" s="61"/>
    </row>
    <row r="142" spans="3:29" s="50" customFormat="1" ht="18" customHeight="1"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62"/>
      <c r="Z142" s="60"/>
      <c r="AB142" s="60"/>
      <c r="AC142" s="61"/>
    </row>
    <row r="143" spans="3:29" s="50" customFormat="1" ht="18" customHeight="1"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62"/>
      <c r="Z143" s="60"/>
      <c r="AB143" s="60"/>
      <c r="AC143" s="61"/>
    </row>
    <row r="144" spans="3:29" s="50" customFormat="1" ht="18" customHeight="1"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62"/>
      <c r="Z144" s="60"/>
      <c r="AB144" s="60"/>
      <c r="AC144" s="61"/>
    </row>
    <row r="145" spans="3:29" s="50" customFormat="1" ht="18" customHeight="1"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62"/>
      <c r="Z145" s="60"/>
      <c r="AB145" s="60"/>
      <c r="AC145" s="61"/>
    </row>
    <row r="146" spans="3:29" s="50" customFormat="1" ht="18" customHeight="1"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62"/>
      <c r="Z146" s="60"/>
      <c r="AB146" s="60"/>
      <c r="AC146" s="61"/>
    </row>
    <row r="147" spans="3:29" s="50" customFormat="1" ht="18" customHeight="1"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62"/>
      <c r="Z147" s="60"/>
      <c r="AA147" s="60"/>
      <c r="AB147" s="60"/>
      <c r="AC147" s="61"/>
    </row>
    <row r="148" spans="3:29" s="50" customFormat="1" ht="18" customHeight="1"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62"/>
      <c r="Z148" s="60"/>
      <c r="AB148" s="60"/>
      <c r="AC148" s="61"/>
    </row>
    <row r="149" spans="3:29" s="50" customFormat="1" ht="18" customHeight="1"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62"/>
      <c r="Z149" s="60"/>
      <c r="AB149" s="60"/>
      <c r="AC149" s="61"/>
    </row>
    <row r="150" spans="3:31" s="50" customFormat="1" ht="18" customHeight="1"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62"/>
      <c r="Z150" s="60"/>
      <c r="AA150" s="60"/>
      <c r="AB150" s="60"/>
      <c r="AC150" s="61"/>
      <c r="AE150" s="61"/>
    </row>
    <row r="151" spans="1:29" s="67" customFormat="1" ht="18" customHeight="1">
      <c r="A151" s="50"/>
      <c r="B151" s="50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62"/>
      <c r="Z151" s="60"/>
      <c r="AA151" s="60"/>
      <c r="AB151" s="60"/>
      <c r="AC151" s="61"/>
    </row>
    <row r="152" spans="3:29" s="50" customFormat="1" ht="12.75" customHeight="1"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62"/>
      <c r="Z152" s="60"/>
      <c r="AB152" s="60"/>
      <c r="AC152" s="61"/>
    </row>
    <row r="153" spans="3:29" s="50" customFormat="1" ht="15.75" customHeight="1"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62"/>
      <c r="Z153" s="60"/>
      <c r="AB153" s="60"/>
      <c r="AC153" s="61"/>
    </row>
    <row r="154" spans="3:29" s="50" customFormat="1" ht="15.75" customHeight="1"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62"/>
      <c r="Z154" s="60"/>
      <c r="AB154" s="60"/>
      <c r="AC154" s="61"/>
    </row>
    <row r="155" spans="3:29" s="50" customFormat="1" ht="15.75" customHeight="1"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62"/>
      <c r="Z155" s="60"/>
      <c r="AB155" s="60"/>
      <c r="AC155" s="61"/>
    </row>
    <row r="156" spans="3:31" s="50" customFormat="1" ht="15.75" customHeight="1"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62"/>
      <c r="Z156" s="60"/>
      <c r="AA156" s="60"/>
      <c r="AB156" s="60"/>
      <c r="AC156" s="61"/>
      <c r="AE156" s="61"/>
    </row>
    <row r="157" spans="3:29" s="50" customFormat="1" ht="15.75" customHeight="1"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62"/>
      <c r="Z157" s="60"/>
      <c r="AB157" s="60"/>
      <c r="AC157" s="61"/>
    </row>
    <row r="158" spans="3:29" s="50" customFormat="1" ht="15.75" customHeight="1"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62"/>
      <c r="Z158" s="60"/>
      <c r="AB158" s="60"/>
      <c r="AC158" s="61"/>
    </row>
    <row r="159" spans="3:31" s="50" customFormat="1" ht="15.75" customHeight="1"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62"/>
      <c r="Z159" s="60"/>
      <c r="AA159" s="60"/>
      <c r="AB159" s="60"/>
      <c r="AC159" s="61"/>
      <c r="AE159" s="61"/>
    </row>
    <row r="160" spans="1:29" s="68" customFormat="1" ht="15.75" customHeight="1">
      <c r="A160" s="50"/>
      <c r="B160" s="50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62"/>
      <c r="Z160" s="60"/>
      <c r="AB160" s="60"/>
      <c r="AC160" s="61"/>
    </row>
    <row r="161" spans="1:29" s="68" customFormat="1" ht="15.75" customHeight="1">
      <c r="A161" s="50"/>
      <c r="B161" s="50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62"/>
      <c r="Z161" s="60"/>
      <c r="AA161" s="60"/>
      <c r="AB161" s="60"/>
      <c r="AC161" s="61"/>
    </row>
    <row r="162" spans="1:31" s="69" customFormat="1" ht="15.75" customHeight="1">
      <c r="A162" s="50"/>
      <c r="B162" s="50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62"/>
      <c r="Z162" s="60"/>
      <c r="AA162" s="60"/>
      <c r="AB162" s="60"/>
      <c r="AC162" s="61"/>
      <c r="AE162" s="61"/>
    </row>
    <row r="163" spans="3:29" s="50" customFormat="1" ht="15.75" customHeight="1"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62"/>
      <c r="Z163" s="60"/>
      <c r="AB163" s="60"/>
      <c r="AC163" s="61"/>
    </row>
    <row r="164" spans="3:29" s="50" customFormat="1" ht="15.75" customHeight="1"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62"/>
      <c r="Z164" s="60"/>
      <c r="AA164" s="60"/>
      <c r="AB164" s="60"/>
      <c r="AC164" s="61"/>
    </row>
    <row r="165" spans="3:29" s="50" customFormat="1" ht="15.75" customHeight="1"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62"/>
      <c r="Z165" s="60"/>
      <c r="AA165" s="60"/>
      <c r="AB165" s="60"/>
      <c r="AC165" s="61"/>
    </row>
    <row r="166" spans="3:29" s="50" customFormat="1" ht="15.75" customHeight="1"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62"/>
      <c r="Z166" s="60"/>
      <c r="AB166" s="60"/>
      <c r="AC166" s="61"/>
    </row>
    <row r="167" spans="3:31" s="50" customFormat="1" ht="15.75" customHeight="1"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62"/>
      <c r="Z167" s="60"/>
      <c r="AA167" s="60"/>
      <c r="AB167" s="60"/>
      <c r="AC167" s="61"/>
      <c r="AE167" s="61"/>
    </row>
    <row r="168" spans="3:29" s="50" customFormat="1" ht="15.75" customHeight="1"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62"/>
      <c r="Z168" s="60"/>
      <c r="AA168" s="60"/>
      <c r="AB168" s="60"/>
      <c r="AC168" s="61"/>
    </row>
    <row r="169" spans="3:29" s="50" customFormat="1" ht="15.75" customHeight="1"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62"/>
      <c r="Z169" s="60"/>
      <c r="AA169" s="60"/>
      <c r="AB169" s="60"/>
      <c r="AC169" s="61"/>
    </row>
    <row r="170" spans="3:29" s="50" customFormat="1" ht="15.75" customHeight="1"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62"/>
      <c r="Z170" s="60"/>
      <c r="AA170" s="60"/>
      <c r="AB170" s="60"/>
      <c r="AC170" s="61"/>
    </row>
    <row r="171" spans="3:31" s="50" customFormat="1" ht="15.75" customHeight="1"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62"/>
      <c r="Z171" s="60"/>
      <c r="AA171" s="60"/>
      <c r="AB171" s="60"/>
      <c r="AC171" s="61"/>
      <c r="AE171" s="61"/>
    </row>
    <row r="172" spans="3:29" s="50" customFormat="1" ht="15.75" customHeight="1"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62"/>
      <c r="Z172" s="60"/>
      <c r="AA172" s="60"/>
      <c r="AB172" s="60"/>
      <c r="AC172" s="61"/>
    </row>
    <row r="173" spans="3:29" s="50" customFormat="1" ht="15.75" customHeight="1"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62"/>
      <c r="Z173" s="60"/>
      <c r="AA173" s="60"/>
      <c r="AB173" s="60"/>
      <c r="AC173" s="61"/>
    </row>
    <row r="174" spans="3:29" s="50" customFormat="1" ht="15.75" customHeight="1"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62"/>
      <c r="Z174" s="60"/>
      <c r="AA174" s="60"/>
      <c r="AB174" s="60"/>
      <c r="AC174" s="61"/>
    </row>
    <row r="175" spans="3:29" s="50" customFormat="1" ht="15.75" customHeight="1"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62"/>
      <c r="Z175" s="60"/>
      <c r="AA175" s="60"/>
      <c r="AB175" s="60"/>
      <c r="AC175" s="61"/>
    </row>
    <row r="176" spans="3:29" s="50" customFormat="1" ht="15.75" customHeight="1"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62"/>
      <c r="Z176" s="60"/>
      <c r="AA176" s="60"/>
      <c r="AB176" s="60"/>
      <c r="AC176" s="61"/>
    </row>
    <row r="177" spans="3:29" s="50" customFormat="1" ht="15.75" customHeight="1"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62"/>
      <c r="Z177" s="60"/>
      <c r="AA177" s="60"/>
      <c r="AB177" s="60"/>
      <c r="AC177" s="61"/>
    </row>
    <row r="178" spans="3:29" s="50" customFormat="1" ht="15.75" customHeight="1"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62"/>
      <c r="Z178" s="60"/>
      <c r="AA178" s="60"/>
      <c r="AB178" s="60"/>
      <c r="AC178" s="61"/>
    </row>
    <row r="179" spans="3:29" s="50" customFormat="1" ht="15.75" customHeight="1"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62"/>
      <c r="Z179" s="60"/>
      <c r="AA179" s="60"/>
      <c r="AB179" s="60"/>
      <c r="AC179" s="61"/>
    </row>
    <row r="180" spans="3:29" s="50" customFormat="1" ht="15.75" customHeight="1"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62"/>
      <c r="Z180" s="60"/>
      <c r="AA180" s="60"/>
      <c r="AB180" s="60"/>
      <c r="AC180" s="61"/>
    </row>
    <row r="181" spans="3:31" s="50" customFormat="1" ht="15.75" customHeight="1"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62"/>
      <c r="Z181" s="60"/>
      <c r="AA181" s="60"/>
      <c r="AB181" s="60"/>
      <c r="AC181" s="61"/>
      <c r="AE181" s="61"/>
    </row>
    <row r="182" spans="1:29" s="67" customFormat="1" ht="15.75" customHeight="1">
      <c r="A182" s="50"/>
      <c r="B182" s="50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62"/>
      <c r="Z182" s="60"/>
      <c r="AA182" s="66"/>
      <c r="AB182" s="60"/>
      <c r="AC182" s="64"/>
    </row>
    <row r="183" spans="1:29" s="67" customFormat="1" ht="16.5" customHeight="1">
      <c r="A183" s="50"/>
      <c r="B183" s="50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62"/>
      <c r="Z183" s="60"/>
      <c r="AB183" s="60"/>
      <c r="AC183" s="61"/>
    </row>
    <row r="184" spans="3:29" s="50" customFormat="1" ht="18.75" customHeight="1"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62"/>
      <c r="Z184" s="60"/>
      <c r="AB184" s="60"/>
      <c r="AC184" s="61"/>
    </row>
    <row r="185" spans="3:29" s="50" customFormat="1" ht="18.75" customHeight="1"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62"/>
      <c r="Z185" s="60"/>
      <c r="AB185" s="60"/>
      <c r="AC185" s="61"/>
    </row>
    <row r="186" spans="3:29" s="50" customFormat="1" ht="18.75" customHeight="1"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62"/>
      <c r="Z186" s="60"/>
      <c r="AB186" s="60"/>
      <c r="AC186" s="61"/>
    </row>
    <row r="187" spans="3:29" s="50" customFormat="1" ht="18.75" customHeight="1"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62"/>
      <c r="Z187" s="60"/>
      <c r="AB187" s="60"/>
      <c r="AC187" s="61"/>
    </row>
    <row r="188" spans="3:29" s="50" customFormat="1" ht="18.75" customHeight="1"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62"/>
      <c r="Z188" s="60"/>
      <c r="AB188" s="60"/>
      <c r="AC188" s="61"/>
    </row>
    <row r="189" spans="3:29" s="50" customFormat="1" ht="18.75" customHeight="1"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62"/>
      <c r="Z189" s="60"/>
      <c r="AB189" s="60"/>
      <c r="AC189" s="61"/>
    </row>
    <row r="190" spans="3:29" s="50" customFormat="1" ht="18.75" customHeight="1"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62"/>
      <c r="Z190" s="60"/>
      <c r="AB190" s="60"/>
      <c r="AC190" s="61"/>
    </row>
    <row r="191" spans="3:29" s="50" customFormat="1" ht="18.75" customHeight="1"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62"/>
      <c r="Z191" s="60"/>
      <c r="AB191" s="60"/>
      <c r="AC191" s="61"/>
    </row>
    <row r="192" spans="3:31" s="50" customFormat="1" ht="18.75" customHeight="1"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62"/>
      <c r="Z192" s="60"/>
      <c r="AA192" s="60"/>
      <c r="AB192" s="60"/>
      <c r="AC192" s="61"/>
      <c r="AE192" s="61"/>
    </row>
    <row r="193" spans="3:29" s="50" customFormat="1" ht="18.75" customHeight="1"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62"/>
      <c r="Z193" s="60"/>
      <c r="AB193" s="60"/>
      <c r="AC193" s="61"/>
    </row>
    <row r="194" spans="3:29" s="50" customFormat="1" ht="18.75" customHeight="1"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62"/>
      <c r="Z194" s="60"/>
      <c r="AA194" s="60"/>
      <c r="AB194" s="60"/>
      <c r="AC194" s="61"/>
    </row>
    <row r="195" spans="3:29" s="50" customFormat="1" ht="18.75" customHeight="1"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62"/>
      <c r="Z195" s="60"/>
      <c r="AA195" s="60"/>
      <c r="AB195" s="60"/>
      <c r="AC195" s="61"/>
    </row>
    <row r="196" spans="3:29" s="50" customFormat="1" ht="18.75" customHeight="1"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62"/>
      <c r="Z196" s="60"/>
      <c r="AA196" s="60"/>
      <c r="AB196" s="60"/>
      <c r="AC196" s="61"/>
    </row>
    <row r="197" spans="3:29" s="50" customFormat="1" ht="18.75" customHeight="1"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62"/>
      <c r="Z197" s="60"/>
      <c r="AA197" s="60"/>
      <c r="AB197" s="60"/>
      <c r="AC197" s="61"/>
    </row>
    <row r="198" spans="3:29" s="50" customFormat="1" ht="18.75" customHeight="1"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62"/>
      <c r="Z198" s="60"/>
      <c r="AB198" s="60"/>
      <c r="AC198" s="61"/>
    </row>
    <row r="199" spans="3:29" s="50" customFormat="1" ht="18.75" customHeight="1"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62"/>
      <c r="Z199" s="60"/>
      <c r="AB199" s="60"/>
      <c r="AC199" s="61"/>
    </row>
    <row r="200" spans="3:29" s="50" customFormat="1" ht="18.75" customHeight="1"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62"/>
      <c r="Z200" s="60"/>
      <c r="AB200" s="60"/>
      <c r="AC200" s="61"/>
    </row>
    <row r="201" spans="3:29" s="50" customFormat="1" ht="18.75" customHeight="1"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62"/>
      <c r="Z201" s="60"/>
      <c r="AA201" s="60"/>
      <c r="AB201" s="60"/>
      <c r="AC201" s="61"/>
    </row>
    <row r="202" spans="3:29" s="50" customFormat="1" ht="18.75" customHeight="1"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62"/>
      <c r="Z202" s="60"/>
      <c r="AB202" s="60"/>
      <c r="AC202" s="61"/>
    </row>
    <row r="203" spans="3:29" s="50" customFormat="1" ht="18.75" customHeight="1"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62"/>
      <c r="Z203" s="60"/>
      <c r="AB203" s="60"/>
      <c r="AC203" s="61"/>
    </row>
    <row r="204" spans="3:31" s="50" customFormat="1" ht="18.75" customHeight="1"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62"/>
      <c r="Z204" s="60"/>
      <c r="AA204" s="60"/>
      <c r="AB204" s="60"/>
      <c r="AC204" s="61"/>
      <c r="AE204" s="61"/>
    </row>
    <row r="205" spans="3:29" s="50" customFormat="1" ht="18.75" customHeight="1"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62"/>
      <c r="Z205" s="60"/>
      <c r="AB205" s="60"/>
      <c r="AC205" s="61"/>
    </row>
    <row r="206" spans="3:29" s="50" customFormat="1" ht="18.75" customHeight="1"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62"/>
      <c r="Z206" s="60"/>
      <c r="AA206" s="60"/>
      <c r="AB206" s="60"/>
      <c r="AC206" s="61"/>
    </row>
    <row r="207" spans="3:29" s="50" customFormat="1" ht="18.75" customHeight="1"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63"/>
      <c r="Z207" s="60"/>
      <c r="AB207" s="60"/>
      <c r="AC207" s="61"/>
    </row>
    <row r="208" spans="3:29" s="50" customFormat="1" ht="18.75" customHeight="1"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62"/>
      <c r="Z208" s="60"/>
      <c r="AB208" s="60"/>
      <c r="AC208" s="61"/>
    </row>
    <row r="209" spans="3:29" s="50" customFormat="1" ht="18.75" customHeight="1"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62"/>
      <c r="Z209" s="60"/>
      <c r="AB209" s="60"/>
      <c r="AC209" s="61"/>
    </row>
    <row r="210" spans="3:29" s="50" customFormat="1" ht="18.75" customHeight="1"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63"/>
      <c r="Z210" s="60"/>
      <c r="AB210" s="60"/>
      <c r="AC210" s="61"/>
    </row>
    <row r="211" spans="3:31" s="50" customFormat="1" ht="18.75" customHeight="1"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62"/>
      <c r="Z211" s="60"/>
      <c r="AA211" s="60"/>
      <c r="AB211" s="60"/>
      <c r="AC211" s="61"/>
      <c r="AE211" s="61"/>
    </row>
    <row r="212" spans="3:29" s="50" customFormat="1" ht="18.75" customHeight="1"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62"/>
      <c r="Z212" s="60"/>
      <c r="AB212" s="60"/>
      <c r="AC212" s="61"/>
    </row>
    <row r="213" spans="3:29" s="50" customFormat="1" ht="18.75" customHeight="1"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62"/>
      <c r="Z213" s="60"/>
      <c r="AB213" s="60"/>
      <c r="AC213" s="61"/>
    </row>
    <row r="214" spans="3:29" s="50" customFormat="1" ht="18.75" customHeight="1"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62"/>
      <c r="Z214" s="60"/>
      <c r="AB214" s="60"/>
      <c r="AC214" s="61"/>
    </row>
    <row r="215" spans="3:29" s="50" customFormat="1" ht="18.75" customHeight="1"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62"/>
      <c r="Z215" s="60"/>
      <c r="AA215" s="60"/>
      <c r="AB215" s="60"/>
      <c r="AC215" s="61"/>
    </row>
    <row r="216" spans="3:29" s="50" customFormat="1" ht="18.75" customHeight="1"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62"/>
      <c r="Z216" s="60"/>
      <c r="AA216" s="60"/>
      <c r="AB216" s="60"/>
      <c r="AC216" s="61"/>
    </row>
    <row r="217" spans="3:31" s="50" customFormat="1" ht="18.75" customHeight="1"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62"/>
      <c r="Z217" s="60"/>
      <c r="AA217" s="60"/>
      <c r="AB217" s="60"/>
      <c r="AC217" s="61"/>
      <c r="AE217" s="61"/>
    </row>
    <row r="218" spans="3:29" s="50" customFormat="1" ht="18.75" customHeight="1"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62"/>
      <c r="Z218" s="60"/>
      <c r="AB218" s="60"/>
      <c r="AC218" s="61"/>
    </row>
    <row r="219" spans="3:29" s="50" customFormat="1" ht="18.75" customHeight="1"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62"/>
      <c r="Z219" s="60"/>
      <c r="AB219" s="60"/>
      <c r="AC219" s="61"/>
    </row>
    <row r="220" spans="3:29" s="50" customFormat="1" ht="18.75" customHeight="1"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62"/>
      <c r="Z220" s="60"/>
      <c r="AB220" s="60"/>
      <c r="AC220" s="61"/>
    </row>
    <row r="221" spans="3:29" s="50" customFormat="1" ht="18.75" customHeight="1"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62"/>
      <c r="Z221" s="60"/>
      <c r="AB221" s="60"/>
      <c r="AC221" s="61"/>
    </row>
    <row r="222" spans="3:29" s="50" customFormat="1" ht="18.75" customHeight="1"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62"/>
      <c r="Z222" s="60"/>
      <c r="AB222" s="60"/>
      <c r="AC222" s="61"/>
    </row>
    <row r="223" spans="3:29" s="50" customFormat="1" ht="18.75" customHeight="1"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62"/>
      <c r="Z223" s="60"/>
      <c r="AB223" s="60"/>
      <c r="AC223" s="61"/>
    </row>
    <row r="224" spans="3:31" s="50" customFormat="1" ht="18.75" customHeight="1"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62"/>
      <c r="Z224" s="60"/>
      <c r="AA224" s="60"/>
      <c r="AB224" s="60"/>
      <c r="AC224" s="61"/>
      <c r="AE224" s="61"/>
    </row>
    <row r="225" spans="3:29" s="50" customFormat="1" ht="18.75" customHeight="1"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62"/>
      <c r="Z225" s="60"/>
      <c r="AB225" s="60"/>
      <c r="AC225" s="61"/>
    </row>
    <row r="226" spans="3:29" s="50" customFormat="1" ht="18.75" customHeight="1"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62"/>
      <c r="Z226" s="60"/>
      <c r="AB226" s="60"/>
      <c r="AC226" s="61"/>
    </row>
    <row r="227" spans="3:29" s="50" customFormat="1" ht="18.75" customHeight="1"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62"/>
      <c r="Z227" s="60"/>
      <c r="AB227" s="60"/>
      <c r="AC227" s="61"/>
    </row>
    <row r="228" spans="3:29" s="50" customFormat="1" ht="18.75" customHeight="1"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62"/>
      <c r="Z228" s="60"/>
      <c r="AB228" s="60"/>
      <c r="AC228" s="61"/>
    </row>
    <row r="229" spans="3:29" s="50" customFormat="1" ht="18.75" customHeight="1"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62"/>
      <c r="Z229" s="60"/>
      <c r="AB229" s="60"/>
      <c r="AC229" s="61"/>
    </row>
    <row r="230" spans="3:29" s="50" customFormat="1" ht="18.75" customHeight="1"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62"/>
      <c r="Z230" s="60"/>
      <c r="AB230" s="60"/>
      <c r="AC230" s="61"/>
    </row>
    <row r="231" spans="3:29" s="50" customFormat="1" ht="18.75" customHeight="1"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62"/>
      <c r="Z231" s="60"/>
      <c r="AB231" s="60"/>
      <c r="AC231" s="61"/>
    </row>
    <row r="232" spans="3:29" s="50" customFormat="1" ht="18.75" customHeight="1"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62"/>
      <c r="Z232" s="60"/>
      <c r="AB232" s="60"/>
      <c r="AC232" s="61"/>
    </row>
    <row r="233" spans="3:31" s="50" customFormat="1" ht="18.75" customHeight="1"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62"/>
      <c r="Z233" s="60"/>
      <c r="AA233" s="60"/>
      <c r="AB233" s="60"/>
      <c r="AC233" s="61"/>
      <c r="AE233" s="61"/>
    </row>
    <row r="234" spans="3:29" s="50" customFormat="1" ht="18.75" customHeight="1"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62"/>
      <c r="Z234" s="60"/>
      <c r="AB234" s="60"/>
      <c r="AC234" s="61"/>
    </row>
    <row r="235" spans="3:29" s="50" customFormat="1" ht="18.75" customHeight="1"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62"/>
      <c r="Z235" s="60"/>
      <c r="AB235" s="60"/>
      <c r="AC235" s="61"/>
    </row>
    <row r="236" spans="3:29" s="50" customFormat="1" ht="18.75" customHeight="1"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62"/>
      <c r="Z236" s="60"/>
      <c r="AB236" s="60"/>
      <c r="AC236" s="61"/>
    </row>
    <row r="237" spans="3:29" s="50" customFormat="1" ht="18.75" customHeight="1"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62"/>
      <c r="Z237" s="60"/>
      <c r="AB237" s="60"/>
      <c r="AC237" s="61"/>
    </row>
    <row r="238" spans="3:31" s="50" customFormat="1" ht="18.75" customHeight="1"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62"/>
      <c r="Z238" s="60"/>
      <c r="AA238" s="60"/>
      <c r="AB238" s="60"/>
      <c r="AC238" s="61"/>
      <c r="AE238" s="61"/>
    </row>
    <row r="239" spans="1:29" s="67" customFormat="1" ht="18.75" customHeight="1">
      <c r="A239" s="50"/>
      <c r="B239" s="50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62"/>
      <c r="Z239" s="60"/>
      <c r="AA239" s="66"/>
      <c r="AB239" s="60"/>
      <c r="AC239" s="61"/>
    </row>
    <row r="240" spans="3:29" s="50" customFormat="1" ht="16.5" customHeight="1"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62"/>
      <c r="Z240" s="60"/>
      <c r="AB240" s="60"/>
      <c r="AC240" s="61"/>
    </row>
    <row r="241" spans="3:29" s="50" customFormat="1" ht="21" customHeight="1"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62"/>
      <c r="Z241" s="60"/>
      <c r="AB241" s="60"/>
      <c r="AC241" s="61"/>
    </row>
    <row r="242" spans="3:29" s="50" customFormat="1" ht="21" customHeight="1"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62"/>
      <c r="Z242" s="60"/>
      <c r="AB242" s="60"/>
      <c r="AC242" s="61"/>
    </row>
    <row r="243" spans="3:29" s="50" customFormat="1" ht="21" customHeight="1"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62"/>
      <c r="Z243" s="60"/>
      <c r="AB243" s="60"/>
      <c r="AC243" s="61"/>
    </row>
    <row r="244" spans="1:29" s="72" customFormat="1" ht="21" customHeight="1">
      <c r="A244" s="50"/>
      <c r="B244" s="50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70"/>
      <c r="Z244" s="71"/>
      <c r="AB244" s="60"/>
      <c r="AC244" s="73"/>
    </row>
    <row r="245" spans="3:29" s="50" customFormat="1" ht="21" customHeight="1"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62"/>
      <c r="Z245" s="60"/>
      <c r="AA245" s="60"/>
      <c r="AB245" s="60"/>
      <c r="AC245" s="61"/>
    </row>
    <row r="246" spans="3:31" s="50" customFormat="1" ht="21" customHeight="1"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62"/>
      <c r="Z246" s="60"/>
      <c r="AA246" s="60"/>
      <c r="AB246" s="60"/>
      <c r="AC246" s="61"/>
      <c r="AE246" s="60"/>
    </row>
    <row r="247" spans="3:29" s="50" customFormat="1" ht="21" customHeight="1"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62"/>
      <c r="Z247" s="60"/>
      <c r="AA247" s="60"/>
      <c r="AB247" s="60"/>
      <c r="AC247" s="61"/>
    </row>
    <row r="248" spans="3:29" s="50" customFormat="1" ht="21" customHeight="1"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62"/>
      <c r="Z248" s="60"/>
      <c r="AA248" s="60"/>
      <c r="AB248" s="60"/>
      <c r="AC248" s="61"/>
    </row>
    <row r="249" spans="3:29" s="50" customFormat="1" ht="21" customHeight="1"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62"/>
      <c r="Z249" s="60"/>
      <c r="AA249" s="60"/>
      <c r="AB249" s="60"/>
      <c r="AC249" s="61"/>
    </row>
    <row r="250" spans="3:31" s="50" customFormat="1" ht="21" customHeight="1"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62"/>
      <c r="Z250" s="60"/>
      <c r="AA250" s="60"/>
      <c r="AB250" s="60"/>
      <c r="AC250" s="61"/>
      <c r="AE250" s="61"/>
    </row>
    <row r="251" spans="3:29" s="50" customFormat="1" ht="21" customHeight="1"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62"/>
      <c r="Z251" s="60"/>
      <c r="AB251" s="60"/>
      <c r="AC251" s="61"/>
    </row>
    <row r="252" spans="3:29" s="50" customFormat="1" ht="21" customHeight="1"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3"/>
      <c r="Z252" s="60"/>
      <c r="AB252" s="60"/>
      <c r="AC252" s="61"/>
    </row>
    <row r="253" spans="3:29" s="50" customFormat="1" ht="21" customHeight="1"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62"/>
      <c r="Z253" s="60"/>
      <c r="AB253" s="60"/>
      <c r="AC253" s="61"/>
    </row>
    <row r="254" spans="3:29" s="50" customFormat="1" ht="21" customHeight="1"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62"/>
      <c r="Z254" s="60"/>
      <c r="AB254" s="60"/>
      <c r="AC254" s="61"/>
    </row>
    <row r="255" spans="3:29" s="50" customFormat="1" ht="21" customHeight="1"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62"/>
      <c r="Z255" s="60"/>
      <c r="AB255" s="60"/>
      <c r="AC255" s="61"/>
    </row>
    <row r="256" spans="3:29" s="50" customFormat="1" ht="21" customHeight="1"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62"/>
      <c r="Z256" s="60"/>
      <c r="AA256" s="60"/>
      <c r="AB256" s="60"/>
      <c r="AC256" s="61"/>
    </row>
    <row r="257" spans="3:29" s="50" customFormat="1" ht="21" customHeight="1"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62"/>
      <c r="Z257" s="60"/>
      <c r="AB257" s="60"/>
      <c r="AC257" s="61"/>
    </row>
    <row r="258" spans="3:29" s="50" customFormat="1" ht="21" customHeight="1"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62"/>
      <c r="Z258" s="60"/>
      <c r="AB258" s="60"/>
      <c r="AC258" s="61"/>
    </row>
    <row r="259" spans="3:31" s="50" customFormat="1" ht="21" customHeight="1"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62"/>
      <c r="Z259" s="60"/>
      <c r="AA259" s="60"/>
      <c r="AB259" s="60"/>
      <c r="AC259" s="61"/>
      <c r="AE259" s="61"/>
    </row>
    <row r="260" spans="3:29" s="50" customFormat="1" ht="21" customHeight="1"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62"/>
      <c r="Z260" s="60"/>
      <c r="AA260" s="65"/>
      <c r="AB260" s="60"/>
      <c r="AC260" s="61"/>
    </row>
    <row r="261" spans="3:29" s="50" customFormat="1" ht="18.75" customHeight="1"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62"/>
      <c r="Z261" s="60"/>
      <c r="AB261" s="60"/>
      <c r="AC261" s="61"/>
    </row>
    <row r="262" spans="3:29" s="50" customFormat="1" ht="18.75" customHeight="1"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62"/>
      <c r="Z262" s="60"/>
      <c r="AB262" s="60"/>
      <c r="AC262" s="61"/>
    </row>
    <row r="263" spans="3:29" s="50" customFormat="1" ht="18.75" customHeight="1"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62"/>
      <c r="Z263" s="60"/>
      <c r="AB263" s="60"/>
      <c r="AC263" s="61"/>
    </row>
    <row r="264" spans="3:29" s="50" customFormat="1" ht="18.75" customHeight="1"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62"/>
      <c r="Z264" s="60"/>
      <c r="AB264" s="60"/>
      <c r="AC264" s="61"/>
    </row>
    <row r="265" spans="3:29" s="50" customFormat="1" ht="18.75" customHeight="1"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62"/>
      <c r="Z265" s="60"/>
      <c r="AA265" s="60"/>
      <c r="AB265" s="60"/>
      <c r="AC265" s="61"/>
    </row>
    <row r="266" spans="3:29" s="50" customFormat="1" ht="18.75" customHeight="1"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62"/>
      <c r="Z266" s="60"/>
      <c r="AB266" s="60"/>
      <c r="AC266" s="61"/>
    </row>
    <row r="267" spans="3:29" s="50" customFormat="1" ht="18.75" customHeight="1"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62"/>
      <c r="Z267" s="60"/>
      <c r="AB267" s="60"/>
      <c r="AC267" s="61"/>
    </row>
    <row r="268" spans="3:29" s="50" customFormat="1" ht="18.75" customHeight="1"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62"/>
      <c r="Z268" s="60"/>
      <c r="AA268" s="60"/>
      <c r="AB268" s="60"/>
      <c r="AC268" s="61"/>
    </row>
    <row r="269" spans="3:29" s="50" customFormat="1" ht="18.75" customHeight="1"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62"/>
      <c r="Z269" s="60"/>
      <c r="AA269" s="60"/>
      <c r="AB269" s="60"/>
      <c r="AC269" s="61"/>
    </row>
    <row r="270" spans="3:29" s="50" customFormat="1" ht="18.75" customHeight="1"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62"/>
      <c r="Z270" s="60"/>
      <c r="AB270" s="60"/>
      <c r="AC270" s="61"/>
    </row>
    <row r="271" spans="3:29" s="50" customFormat="1" ht="18.75" customHeight="1"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62"/>
      <c r="Z271" s="60"/>
      <c r="AB271" s="60"/>
      <c r="AC271" s="61"/>
    </row>
    <row r="272" spans="3:29" s="50" customFormat="1" ht="18.75" customHeight="1"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62"/>
      <c r="Z272" s="60"/>
      <c r="AB272" s="60"/>
      <c r="AC272" s="61"/>
    </row>
    <row r="273" spans="3:29" s="50" customFormat="1" ht="18.75" customHeight="1"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62"/>
      <c r="Z273" s="60"/>
      <c r="AB273" s="60"/>
      <c r="AC273" s="61"/>
    </row>
    <row r="274" spans="3:29" s="50" customFormat="1" ht="18.75" customHeight="1"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62"/>
      <c r="Z274" s="60"/>
      <c r="AB274" s="60"/>
      <c r="AC274" s="61"/>
    </row>
    <row r="275" spans="3:29" s="50" customFormat="1" ht="18.75" customHeight="1"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62"/>
      <c r="Z275" s="60"/>
      <c r="AB275" s="60"/>
      <c r="AC275" s="61"/>
    </row>
    <row r="276" spans="3:29" s="50" customFormat="1" ht="18.75" customHeight="1"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62"/>
      <c r="Z276" s="60"/>
      <c r="AB276" s="60"/>
      <c r="AC276" s="61"/>
    </row>
    <row r="277" spans="3:31" s="50" customFormat="1" ht="18.75" customHeight="1"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62"/>
      <c r="Z277" s="60"/>
      <c r="AA277" s="60"/>
      <c r="AB277" s="60"/>
      <c r="AC277" s="61"/>
      <c r="AE277" s="61"/>
    </row>
    <row r="278" spans="3:29" s="50" customFormat="1" ht="18.75" customHeight="1"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62"/>
      <c r="Z278" s="60"/>
      <c r="AB278" s="60"/>
      <c r="AC278" s="61"/>
    </row>
    <row r="279" spans="3:29" s="50" customFormat="1" ht="18.75" customHeight="1"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62"/>
      <c r="Z279" s="60"/>
      <c r="AA279" s="60"/>
      <c r="AB279" s="60"/>
      <c r="AC279" s="61"/>
    </row>
    <row r="280" spans="3:31" s="50" customFormat="1" ht="18.75" customHeight="1"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62"/>
      <c r="Z280" s="60"/>
      <c r="AA280" s="60"/>
      <c r="AB280" s="60"/>
      <c r="AC280" s="61"/>
      <c r="AE280" s="61"/>
    </row>
    <row r="281" spans="3:29" s="50" customFormat="1" ht="18.75" customHeight="1"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62"/>
      <c r="Z281" s="60"/>
      <c r="AB281" s="60"/>
      <c r="AC281" s="61"/>
    </row>
    <row r="282" spans="3:29" s="50" customFormat="1" ht="18.75" customHeight="1"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62"/>
      <c r="Z282" s="60"/>
      <c r="AA282" s="60"/>
      <c r="AB282" s="60"/>
      <c r="AC282" s="61"/>
    </row>
    <row r="283" spans="3:29" s="50" customFormat="1" ht="18.75" customHeight="1"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62"/>
      <c r="Z283" s="60"/>
      <c r="AA283" s="60"/>
      <c r="AB283" s="60"/>
      <c r="AC283" s="61"/>
    </row>
    <row r="284" spans="3:29" s="50" customFormat="1" ht="18.75" customHeight="1"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62"/>
      <c r="Z284" s="60"/>
      <c r="AA284" s="60"/>
      <c r="AB284" s="60"/>
      <c r="AC284" s="61"/>
    </row>
    <row r="285" spans="3:29" s="50" customFormat="1" ht="18.75" customHeight="1"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62"/>
      <c r="Z285" s="60"/>
      <c r="AA285" s="60"/>
      <c r="AB285" s="60"/>
      <c r="AC285" s="61"/>
    </row>
    <row r="286" spans="3:29" s="50" customFormat="1" ht="18.75" customHeight="1"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62"/>
      <c r="Z286" s="60"/>
      <c r="AA286" s="60"/>
      <c r="AB286" s="60"/>
      <c r="AC286" s="61"/>
    </row>
    <row r="287" spans="3:29" s="50" customFormat="1" ht="18.75" customHeight="1"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62"/>
      <c r="Z287" s="60"/>
      <c r="AA287" s="60"/>
      <c r="AB287" s="60"/>
      <c r="AC287" s="61"/>
    </row>
    <row r="288" spans="3:29" s="50" customFormat="1" ht="18.75" customHeight="1"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62"/>
      <c r="Z288" s="60"/>
      <c r="AB288" s="60"/>
      <c r="AC288" s="61"/>
    </row>
    <row r="289" spans="3:31" s="50" customFormat="1" ht="18.75" customHeight="1"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62"/>
      <c r="Z289" s="60"/>
      <c r="AA289" s="60"/>
      <c r="AB289" s="60"/>
      <c r="AC289" s="61"/>
      <c r="AE289" s="61"/>
    </row>
    <row r="290" spans="3:29" s="50" customFormat="1" ht="18.75" customHeight="1"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62"/>
      <c r="Z290" s="60"/>
      <c r="AB290" s="60"/>
      <c r="AC290" s="61"/>
    </row>
    <row r="291" spans="3:29" s="50" customFormat="1" ht="18.75" customHeight="1"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62"/>
      <c r="Z291" s="60"/>
      <c r="AB291" s="60"/>
      <c r="AC291" s="61"/>
    </row>
    <row r="292" spans="3:29" s="50" customFormat="1" ht="18.75" customHeight="1"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62"/>
      <c r="Z292" s="60"/>
      <c r="AB292" s="60"/>
      <c r="AC292" s="61"/>
    </row>
    <row r="293" spans="3:29" s="50" customFormat="1" ht="18.75" customHeight="1"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62"/>
      <c r="Z293" s="60"/>
      <c r="AB293" s="60"/>
      <c r="AC293" s="61"/>
    </row>
    <row r="294" spans="3:31" s="50" customFormat="1" ht="18.75" customHeight="1"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62"/>
      <c r="Z294" s="60"/>
      <c r="AA294" s="60"/>
      <c r="AB294" s="60"/>
      <c r="AC294" s="61"/>
      <c r="AE294" s="61"/>
    </row>
    <row r="295" spans="3:29" s="50" customFormat="1" ht="18.75" customHeight="1"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62"/>
      <c r="Z295" s="60"/>
      <c r="AA295" s="60"/>
      <c r="AB295" s="60"/>
      <c r="AC295" s="61"/>
    </row>
    <row r="296" spans="3:29" s="50" customFormat="1" ht="18.75" customHeight="1"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62"/>
      <c r="Z296" s="60"/>
      <c r="AB296" s="60"/>
      <c r="AC296" s="61"/>
    </row>
    <row r="297" spans="3:29" s="50" customFormat="1" ht="18.75" customHeight="1"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62"/>
      <c r="Z297" s="60"/>
      <c r="AB297" s="60"/>
      <c r="AC297" s="61"/>
    </row>
    <row r="298" spans="3:29" s="50" customFormat="1" ht="18.75" customHeight="1"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62"/>
      <c r="Z298" s="60"/>
      <c r="AB298" s="60"/>
      <c r="AC298" s="61"/>
    </row>
    <row r="299" spans="3:29" s="50" customFormat="1" ht="18.75" customHeight="1"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62"/>
      <c r="Z299" s="60"/>
      <c r="AA299" s="60"/>
      <c r="AB299" s="60"/>
      <c r="AC299" s="61"/>
    </row>
    <row r="300" spans="3:29" s="50" customFormat="1" ht="18.75" customHeight="1"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62"/>
      <c r="Z300" s="60"/>
      <c r="AB300" s="60"/>
      <c r="AC300" s="61"/>
    </row>
    <row r="301" spans="3:29" s="50" customFormat="1" ht="18.75" customHeight="1"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62"/>
      <c r="Z301" s="60"/>
      <c r="AB301" s="60"/>
      <c r="AC301" s="61"/>
    </row>
    <row r="302" spans="3:29" s="50" customFormat="1" ht="18.75" customHeight="1"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62"/>
      <c r="Z302" s="60"/>
      <c r="AB302" s="60"/>
      <c r="AC302" s="61"/>
    </row>
    <row r="303" spans="3:29" s="50" customFormat="1" ht="18.75" customHeight="1"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62"/>
      <c r="Z303" s="60"/>
      <c r="AB303" s="60"/>
      <c r="AC303" s="61"/>
    </row>
    <row r="304" spans="3:29" s="50" customFormat="1" ht="18.75" customHeight="1"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62"/>
      <c r="Z304" s="60"/>
      <c r="AB304" s="60"/>
      <c r="AC304" s="61"/>
    </row>
    <row r="305" spans="3:29" s="50" customFormat="1" ht="18" customHeight="1"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62"/>
      <c r="Z305" s="60"/>
      <c r="AA305" s="60"/>
      <c r="AB305" s="60"/>
      <c r="AC305" s="61"/>
    </row>
    <row r="306" spans="3:29" s="50" customFormat="1" ht="18" customHeight="1"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62"/>
      <c r="Z306" s="60"/>
      <c r="AB306" s="60"/>
      <c r="AC306" s="61"/>
    </row>
    <row r="307" spans="3:29" s="50" customFormat="1" ht="18" customHeight="1"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62"/>
      <c r="Z307" s="60"/>
      <c r="AA307" s="60"/>
      <c r="AB307" s="60"/>
      <c r="AC307" s="61"/>
    </row>
    <row r="308" spans="3:29" s="50" customFormat="1" ht="18" customHeight="1"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62"/>
      <c r="Z308" s="60"/>
      <c r="AA308" s="60"/>
      <c r="AB308" s="60"/>
      <c r="AC308" s="61"/>
    </row>
    <row r="309" spans="3:29" s="50" customFormat="1" ht="18" customHeight="1"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62"/>
      <c r="Z309" s="60"/>
      <c r="AB309" s="60"/>
      <c r="AC309" s="61"/>
    </row>
    <row r="310" spans="3:29" s="50" customFormat="1" ht="18" customHeight="1"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62"/>
      <c r="Z310" s="60"/>
      <c r="AB310" s="60"/>
      <c r="AC310" s="61"/>
    </row>
    <row r="311" spans="3:29" s="50" customFormat="1" ht="18" customHeight="1"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62"/>
      <c r="Z311" s="60"/>
      <c r="AA311" s="60"/>
      <c r="AB311" s="60"/>
      <c r="AC311" s="61"/>
    </row>
    <row r="312" spans="3:29" s="50" customFormat="1" ht="18" customHeight="1"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62"/>
      <c r="Z312" s="60"/>
      <c r="AA312" s="60"/>
      <c r="AB312" s="60"/>
      <c r="AC312" s="61"/>
    </row>
    <row r="313" spans="3:29" s="50" customFormat="1" ht="18" customHeight="1"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62"/>
      <c r="Z313" s="60"/>
      <c r="AA313" s="60"/>
      <c r="AB313" s="60"/>
      <c r="AC313" s="61"/>
    </row>
    <row r="314" spans="3:29" s="50" customFormat="1" ht="18" customHeight="1"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62"/>
      <c r="Z314" s="60"/>
      <c r="AB314" s="60"/>
      <c r="AC314" s="61"/>
    </row>
    <row r="315" spans="3:29" s="50" customFormat="1" ht="18" customHeight="1"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62"/>
      <c r="Z315" s="60"/>
      <c r="AA315" s="60"/>
      <c r="AB315" s="60"/>
      <c r="AC315" s="61"/>
    </row>
    <row r="316" spans="3:29" s="50" customFormat="1" ht="18" customHeight="1"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62"/>
      <c r="Z316" s="60"/>
      <c r="AA316" s="60"/>
      <c r="AB316" s="60"/>
      <c r="AC316" s="61"/>
    </row>
    <row r="317" spans="3:29" s="50" customFormat="1" ht="18" customHeight="1"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62"/>
      <c r="Z317" s="60"/>
      <c r="AA317" s="60"/>
      <c r="AB317" s="60"/>
      <c r="AC317" s="61"/>
    </row>
    <row r="318" spans="3:29" s="50" customFormat="1" ht="18" customHeight="1"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62"/>
      <c r="Z318" s="60"/>
      <c r="AA318" s="60"/>
      <c r="AB318" s="60"/>
      <c r="AC318" s="61"/>
    </row>
    <row r="319" spans="3:29" s="50" customFormat="1" ht="18" customHeight="1"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62"/>
      <c r="Z319" s="60"/>
      <c r="AA319" s="60"/>
      <c r="AB319" s="60"/>
      <c r="AC319" s="61"/>
    </row>
    <row r="320" spans="3:29" s="50" customFormat="1" ht="18" customHeight="1"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62"/>
      <c r="Z320" s="60"/>
      <c r="AA320" s="60"/>
      <c r="AB320" s="60"/>
      <c r="AC320" s="61"/>
    </row>
    <row r="321" spans="3:29" s="50" customFormat="1" ht="18" customHeight="1"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62"/>
      <c r="Z321" s="60"/>
      <c r="AA321" s="60"/>
      <c r="AB321" s="60"/>
      <c r="AC321" s="61"/>
    </row>
    <row r="322" spans="3:29" s="50" customFormat="1" ht="18" customHeight="1"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62"/>
      <c r="Z322" s="60"/>
      <c r="AA322" s="60"/>
      <c r="AB322" s="60"/>
      <c r="AC322" s="61"/>
    </row>
    <row r="323" spans="3:29" s="50" customFormat="1" ht="18" customHeight="1"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62"/>
      <c r="Z323" s="60"/>
      <c r="AA323" s="60"/>
      <c r="AB323" s="60"/>
      <c r="AC323" s="61"/>
    </row>
    <row r="324" spans="3:29" s="50" customFormat="1" ht="18" customHeight="1"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62"/>
      <c r="Z324" s="60"/>
      <c r="AA324" s="60"/>
      <c r="AB324" s="60"/>
      <c r="AC324" s="61"/>
    </row>
    <row r="325" spans="3:29" s="50" customFormat="1" ht="18" customHeight="1"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62"/>
      <c r="Z325" s="60"/>
      <c r="AA325" s="60"/>
      <c r="AB325" s="60"/>
      <c r="AC325" s="61"/>
    </row>
    <row r="326" spans="3:29" s="50" customFormat="1" ht="18" customHeight="1"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62"/>
      <c r="Z326" s="60"/>
      <c r="AA326" s="60"/>
      <c r="AB326" s="60"/>
      <c r="AC326" s="61"/>
    </row>
    <row r="327" spans="3:29" s="50" customFormat="1" ht="18" customHeight="1"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62"/>
      <c r="Z327" s="60"/>
      <c r="AA327" s="60"/>
      <c r="AB327" s="60"/>
      <c r="AC327" s="61"/>
    </row>
    <row r="328" spans="3:29" s="50" customFormat="1" ht="18" customHeight="1"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62"/>
      <c r="Z328" s="60"/>
      <c r="AA328" s="60"/>
      <c r="AB328" s="60"/>
      <c r="AC328" s="61"/>
    </row>
    <row r="329" spans="3:29" s="50" customFormat="1" ht="18" customHeight="1"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62"/>
      <c r="Z329" s="60"/>
      <c r="AA329" s="60"/>
      <c r="AB329" s="60"/>
      <c r="AC329" s="61"/>
    </row>
    <row r="330" spans="3:29" s="50" customFormat="1" ht="18" customHeight="1"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62"/>
      <c r="Z330" s="60"/>
      <c r="AA330" s="60"/>
      <c r="AB330" s="60"/>
      <c r="AC330" s="61"/>
    </row>
    <row r="331" spans="3:29" s="50" customFormat="1" ht="18" customHeight="1"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62"/>
      <c r="Z331" s="60"/>
      <c r="AB331" s="60"/>
      <c r="AC331" s="61"/>
    </row>
    <row r="332" spans="3:29" s="50" customFormat="1" ht="18" customHeight="1"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62"/>
      <c r="Z332" s="60"/>
      <c r="AA332" s="60"/>
      <c r="AB332" s="60"/>
      <c r="AC332" s="61"/>
    </row>
    <row r="333" spans="3:31" s="50" customFormat="1" ht="18" customHeight="1"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62"/>
      <c r="Z333" s="60"/>
      <c r="AA333" s="60"/>
      <c r="AB333" s="60"/>
      <c r="AC333" s="61"/>
      <c r="AE333" s="61"/>
    </row>
    <row r="334" spans="3:29" s="50" customFormat="1" ht="18" customHeight="1"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62"/>
      <c r="Z334" s="60"/>
      <c r="AA334" s="60"/>
      <c r="AB334" s="60"/>
      <c r="AC334" s="61"/>
    </row>
    <row r="335" spans="3:29" s="50" customFormat="1" ht="18" customHeight="1"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62"/>
      <c r="Z335" s="60"/>
      <c r="AB335" s="60"/>
      <c r="AC335" s="61"/>
    </row>
    <row r="336" spans="3:29" s="50" customFormat="1" ht="18" customHeight="1"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62"/>
      <c r="Z336" s="60"/>
      <c r="AB336" s="60"/>
      <c r="AC336" s="61"/>
    </row>
    <row r="337" spans="3:29" s="50" customFormat="1" ht="18" customHeight="1"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62"/>
      <c r="Z337" s="60"/>
      <c r="AB337" s="60"/>
      <c r="AC337" s="61"/>
    </row>
    <row r="338" spans="3:29" s="50" customFormat="1" ht="18" customHeight="1"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62"/>
      <c r="Z338" s="60"/>
      <c r="AB338" s="60"/>
      <c r="AC338" s="61"/>
    </row>
    <row r="339" spans="3:29" s="50" customFormat="1" ht="18" customHeight="1"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62"/>
      <c r="Z339" s="60"/>
      <c r="AB339" s="60"/>
      <c r="AC339" s="61"/>
    </row>
    <row r="340" spans="3:29" s="50" customFormat="1" ht="18" customHeight="1"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62"/>
      <c r="Z340" s="60"/>
      <c r="AB340" s="60"/>
      <c r="AC340" s="61"/>
    </row>
    <row r="341" spans="3:29" s="50" customFormat="1" ht="18" customHeight="1"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62"/>
      <c r="Z341" s="60"/>
      <c r="AB341" s="60"/>
      <c r="AC341" s="61"/>
    </row>
    <row r="342" spans="3:29" s="50" customFormat="1" ht="18" customHeight="1"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62"/>
      <c r="Z342" s="60"/>
      <c r="AB342" s="60"/>
      <c r="AC342" s="61"/>
    </row>
    <row r="343" spans="3:29" s="50" customFormat="1" ht="18" customHeight="1"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62"/>
      <c r="Z343" s="60"/>
      <c r="AB343" s="60"/>
      <c r="AC343" s="61"/>
    </row>
    <row r="344" spans="3:29" s="50" customFormat="1" ht="18" customHeight="1"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62"/>
      <c r="Z344" s="60"/>
      <c r="AB344" s="60"/>
      <c r="AC344" s="61"/>
    </row>
    <row r="345" spans="3:29" s="50" customFormat="1" ht="18" customHeight="1"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62"/>
      <c r="Z345" s="60"/>
      <c r="AB345" s="60"/>
      <c r="AC345" s="61"/>
    </row>
    <row r="346" spans="3:29" s="50" customFormat="1" ht="18" customHeight="1"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62"/>
      <c r="Z346" s="60"/>
      <c r="AA346" s="60"/>
      <c r="AB346" s="60"/>
      <c r="AC346" s="61"/>
    </row>
    <row r="347" spans="3:29" s="50" customFormat="1" ht="18" customHeight="1"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62"/>
      <c r="Z347" s="60"/>
      <c r="AB347" s="60"/>
      <c r="AC347" s="61"/>
    </row>
    <row r="348" spans="3:29" s="50" customFormat="1" ht="18" customHeight="1"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62"/>
      <c r="Z348" s="60"/>
      <c r="AB348" s="60"/>
      <c r="AC348" s="61"/>
    </row>
    <row r="349" spans="3:31" s="50" customFormat="1" ht="18" customHeight="1"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62"/>
      <c r="Z349" s="60"/>
      <c r="AA349" s="60"/>
      <c r="AB349" s="60"/>
      <c r="AC349" s="61"/>
      <c r="AE349" s="61"/>
    </row>
    <row r="350" spans="3:29" s="50" customFormat="1" ht="18" customHeight="1"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62"/>
      <c r="Z350" s="60"/>
      <c r="AA350" s="59"/>
      <c r="AB350" s="60"/>
      <c r="AC350" s="61"/>
    </row>
    <row r="351" spans="3:29" s="50" customFormat="1" ht="18" customHeight="1"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62"/>
      <c r="Z351" s="60"/>
      <c r="AA351" s="59"/>
      <c r="AB351" s="60"/>
      <c r="AC351" s="61"/>
    </row>
    <row r="352" spans="3:29" s="50" customFormat="1" ht="18" customHeight="1"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62"/>
      <c r="Z352" s="60"/>
      <c r="AA352" s="59"/>
      <c r="AB352" s="60"/>
      <c r="AC352" s="61"/>
    </row>
    <row r="353" spans="3:29" s="50" customFormat="1" ht="18" customHeight="1"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62"/>
      <c r="Z353" s="60"/>
      <c r="AA353" s="59"/>
      <c r="AB353" s="60"/>
      <c r="AC353" s="61"/>
    </row>
    <row r="354" spans="3:31" s="50" customFormat="1" ht="18" customHeight="1"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62"/>
      <c r="Z354" s="60"/>
      <c r="AA354" s="60"/>
      <c r="AB354" s="60"/>
      <c r="AC354" s="61"/>
      <c r="AE354" s="61"/>
    </row>
    <row r="355" spans="3:29" s="50" customFormat="1" ht="18" customHeight="1"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62"/>
      <c r="Z355" s="60"/>
      <c r="AA355" s="59"/>
      <c r="AB355" s="60"/>
      <c r="AC355" s="61"/>
    </row>
    <row r="356" spans="3:29" s="50" customFormat="1" ht="18" customHeight="1"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62"/>
      <c r="Z356" s="60"/>
      <c r="AA356" s="59"/>
      <c r="AB356" s="60"/>
      <c r="AC356" s="61"/>
    </row>
    <row r="357" spans="3:29" s="50" customFormat="1" ht="18" customHeight="1"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62"/>
      <c r="Z357" s="60"/>
      <c r="AA357" s="59"/>
      <c r="AB357" s="60"/>
      <c r="AC357" s="61"/>
    </row>
    <row r="358" spans="3:31" s="50" customFormat="1" ht="18" customHeight="1"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62"/>
      <c r="Z358" s="60"/>
      <c r="AA358" s="60"/>
      <c r="AB358" s="60"/>
      <c r="AC358" s="61"/>
      <c r="AE358" s="61"/>
    </row>
    <row r="359" spans="3:29" s="50" customFormat="1" ht="18" customHeight="1"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62"/>
      <c r="Z359" s="60"/>
      <c r="AA359" s="59"/>
      <c r="AB359" s="60"/>
      <c r="AC359" s="61"/>
    </row>
    <row r="360" spans="3:29" s="50" customFormat="1" ht="18" customHeight="1"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62"/>
      <c r="Z360" s="60"/>
      <c r="AA360" s="60"/>
      <c r="AB360" s="60"/>
      <c r="AC360" s="61"/>
    </row>
    <row r="361" spans="3:31" s="50" customFormat="1" ht="19.5" customHeight="1"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62"/>
      <c r="Z361" s="60"/>
      <c r="AA361" s="60"/>
      <c r="AB361" s="60"/>
      <c r="AC361" s="61"/>
      <c r="AE361" s="61"/>
    </row>
    <row r="362" spans="3:29" s="50" customFormat="1" ht="19.5" customHeight="1"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62"/>
      <c r="Z362" s="60"/>
      <c r="AA362" s="59"/>
      <c r="AB362" s="60"/>
      <c r="AC362" s="61"/>
    </row>
    <row r="363" spans="3:29" s="50" customFormat="1" ht="19.5" customHeight="1"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62"/>
      <c r="Z363" s="60"/>
      <c r="AA363" s="60"/>
      <c r="AB363" s="60"/>
      <c r="AC363" s="61"/>
    </row>
    <row r="364" spans="3:29" s="50" customFormat="1" ht="19.5" customHeight="1"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74"/>
      <c r="Z364" s="60"/>
      <c r="AA364" s="60"/>
      <c r="AB364" s="60"/>
      <c r="AC364" s="61"/>
    </row>
    <row r="365" spans="3:29" s="50" customFormat="1" ht="19.5" customHeight="1"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74"/>
      <c r="Z365" s="60"/>
      <c r="AA365" s="60"/>
      <c r="AB365" s="60"/>
      <c r="AC365" s="61"/>
    </row>
    <row r="366" spans="3:29" s="50" customFormat="1" ht="19.5" customHeight="1"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62"/>
      <c r="Z366" s="60"/>
      <c r="AA366" s="60"/>
      <c r="AB366" s="60"/>
      <c r="AC366" s="61"/>
    </row>
    <row r="367" spans="3:29" s="50" customFormat="1" ht="19.5" customHeight="1"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62"/>
      <c r="Z367" s="60"/>
      <c r="AA367" s="59"/>
      <c r="AB367" s="60"/>
      <c r="AC367" s="61"/>
    </row>
    <row r="368" spans="3:29" s="50" customFormat="1" ht="19.5" customHeight="1"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62"/>
      <c r="Z368" s="60"/>
      <c r="AA368" s="60"/>
      <c r="AB368" s="60"/>
      <c r="AC368" s="61"/>
    </row>
    <row r="369" spans="3:29" s="50" customFormat="1" ht="19.5" customHeight="1"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62"/>
      <c r="Z369" s="60"/>
      <c r="AA369" s="59"/>
      <c r="AB369" s="60"/>
      <c r="AC369" s="61"/>
    </row>
    <row r="370" spans="3:29" s="50" customFormat="1" ht="19.5" customHeight="1"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62"/>
      <c r="Z370" s="60"/>
      <c r="AA370" s="60"/>
      <c r="AB370" s="60"/>
      <c r="AC370" s="61"/>
    </row>
    <row r="371" spans="3:29" s="50" customFormat="1" ht="19.5" customHeight="1"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62"/>
      <c r="Z371" s="60"/>
      <c r="AA371" s="60"/>
      <c r="AB371" s="60"/>
      <c r="AC371" s="61"/>
    </row>
    <row r="372" spans="3:29" s="50" customFormat="1" ht="19.5" customHeight="1"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62"/>
      <c r="Z372" s="60"/>
      <c r="AA372" s="59"/>
      <c r="AB372" s="60"/>
      <c r="AC372" s="61"/>
    </row>
    <row r="373" spans="3:29" s="50" customFormat="1" ht="19.5" customHeight="1"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62"/>
      <c r="Z373" s="60"/>
      <c r="AA373" s="59"/>
      <c r="AB373" s="60"/>
      <c r="AC373" s="61"/>
    </row>
    <row r="374" spans="3:29" s="50" customFormat="1" ht="19.5" customHeight="1"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63"/>
      <c r="Z374" s="60"/>
      <c r="AA374" s="59"/>
      <c r="AB374" s="60"/>
      <c r="AC374" s="61"/>
    </row>
    <row r="375" spans="3:29" s="50" customFormat="1" ht="19.5" customHeight="1"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62"/>
      <c r="Z375" s="60"/>
      <c r="AA375" s="59"/>
      <c r="AB375" s="60"/>
      <c r="AC375" s="61"/>
    </row>
    <row r="376" spans="3:29" s="50" customFormat="1" ht="19.5" customHeight="1"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62"/>
      <c r="Z376" s="60"/>
      <c r="AA376" s="59"/>
      <c r="AB376" s="60"/>
      <c r="AC376" s="61"/>
    </row>
    <row r="377" spans="3:29" s="50" customFormat="1" ht="19.5" customHeight="1"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62"/>
      <c r="Z377" s="60"/>
      <c r="AA377" s="59"/>
      <c r="AB377" s="60"/>
      <c r="AC377" s="61"/>
    </row>
    <row r="378" spans="3:29" s="50" customFormat="1" ht="19.5" customHeight="1"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62"/>
      <c r="Z378" s="60"/>
      <c r="AA378" s="60"/>
      <c r="AB378" s="60"/>
      <c r="AC378" s="61"/>
    </row>
    <row r="379" spans="3:29" s="50" customFormat="1" ht="19.5" customHeight="1"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62"/>
      <c r="Z379" s="60"/>
      <c r="AA379" s="60"/>
      <c r="AB379" s="60"/>
      <c r="AC379" s="61"/>
    </row>
    <row r="380" spans="3:31" s="50" customFormat="1" ht="19.5" customHeight="1"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62"/>
      <c r="Z380" s="60"/>
      <c r="AA380" s="60"/>
      <c r="AB380" s="60"/>
      <c r="AC380" s="61"/>
      <c r="AE380" s="61"/>
    </row>
    <row r="381" spans="3:29" s="50" customFormat="1" ht="20.25" customHeight="1"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62"/>
      <c r="Z381" s="60"/>
      <c r="AA381" s="59"/>
      <c r="AB381" s="60"/>
      <c r="AC381" s="61"/>
    </row>
    <row r="382" spans="3:29" s="50" customFormat="1" ht="20.25" customHeight="1"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62"/>
      <c r="Z382" s="60"/>
      <c r="AA382" s="59"/>
      <c r="AB382" s="60"/>
      <c r="AC382" s="61"/>
    </row>
    <row r="383" spans="3:29" s="50" customFormat="1" ht="20.25" customHeight="1"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62"/>
      <c r="Z383" s="60"/>
      <c r="AA383" s="60"/>
      <c r="AB383" s="60"/>
      <c r="AC383" s="61"/>
    </row>
    <row r="384" spans="3:29" s="50" customFormat="1" ht="20.25" customHeight="1"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62"/>
      <c r="Z384" s="60"/>
      <c r="AA384" s="59"/>
      <c r="AB384" s="60"/>
      <c r="AC384" s="61"/>
    </row>
    <row r="385" spans="3:29" s="50" customFormat="1" ht="20.25" customHeight="1"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62"/>
      <c r="Z385" s="60"/>
      <c r="AA385" s="59"/>
      <c r="AB385" s="60"/>
      <c r="AC385" s="61"/>
    </row>
    <row r="386" spans="3:29" s="50" customFormat="1" ht="20.25" customHeight="1"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62"/>
      <c r="Z386" s="60"/>
      <c r="AA386" s="59"/>
      <c r="AB386" s="60"/>
      <c r="AC386" s="61"/>
    </row>
    <row r="387" spans="3:29" s="50" customFormat="1" ht="20.25" customHeight="1"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62"/>
      <c r="Z387" s="60"/>
      <c r="AA387" s="59"/>
      <c r="AB387" s="60"/>
      <c r="AC387" s="61"/>
    </row>
    <row r="388" spans="3:29" s="50" customFormat="1" ht="20.25" customHeight="1"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62"/>
      <c r="Z388" s="60"/>
      <c r="AA388" s="59"/>
      <c r="AB388" s="60"/>
      <c r="AC388" s="61"/>
    </row>
    <row r="389" spans="3:29" s="50" customFormat="1" ht="20.25" customHeight="1"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62"/>
      <c r="Z389" s="60"/>
      <c r="AA389" s="59"/>
      <c r="AB389" s="60"/>
      <c r="AC389" s="61"/>
    </row>
    <row r="390" spans="3:29" s="50" customFormat="1" ht="20.25" customHeight="1"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62"/>
      <c r="Z390" s="60"/>
      <c r="AA390" s="59"/>
      <c r="AB390" s="60"/>
      <c r="AC390" s="61"/>
    </row>
    <row r="391" spans="3:31" s="50" customFormat="1" ht="20.25" customHeight="1"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62"/>
      <c r="Z391" s="60"/>
      <c r="AA391" s="60"/>
      <c r="AB391" s="60"/>
      <c r="AC391" s="61"/>
      <c r="AE391" s="61"/>
    </row>
    <row r="392" spans="1:29" s="67" customFormat="1" ht="20.25" customHeight="1">
      <c r="A392" s="50"/>
      <c r="B392" s="50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62"/>
      <c r="Z392" s="60"/>
      <c r="AA392" s="60"/>
      <c r="AB392" s="60"/>
      <c r="AC392" s="61"/>
    </row>
    <row r="393" spans="3:29" s="50" customFormat="1" ht="18" customHeight="1"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62"/>
      <c r="Z393" s="60"/>
      <c r="AB393" s="60"/>
      <c r="AC393" s="61"/>
    </row>
    <row r="394" spans="3:29" s="50" customFormat="1" ht="18" customHeight="1"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62"/>
      <c r="Z394" s="60"/>
      <c r="AB394" s="60"/>
      <c r="AC394" s="61"/>
    </row>
    <row r="395" spans="3:29" s="50" customFormat="1" ht="18" customHeight="1"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62"/>
      <c r="Z395" s="60"/>
      <c r="AB395" s="60"/>
      <c r="AC395" s="61"/>
    </row>
    <row r="396" spans="3:29" s="50" customFormat="1" ht="18" customHeight="1"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62"/>
      <c r="Z396" s="60"/>
      <c r="AB396" s="60"/>
      <c r="AC396" s="61"/>
    </row>
    <row r="397" spans="3:29" s="50" customFormat="1" ht="18" customHeight="1"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62"/>
      <c r="Z397" s="60"/>
      <c r="AB397" s="60"/>
      <c r="AC397" s="61"/>
    </row>
    <row r="398" spans="3:29" s="50" customFormat="1" ht="18" customHeight="1"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62"/>
      <c r="Z398" s="60"/>
      <c r="AB398" s="60"/>
      <c r="AC398" s="61"/>
    </row>
    <row r="399" spans="3:29" s="50" customFormat="1" ht="18" customHeight="1"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62"/>
      <c r="Z399" s="60"/>
      <c r="AB399" s="60"/>
      <c r="AC399" s="61"/>
    </row>
    <row r="400" spans="3:29" s="50" customFormat="1" ht="18" customHeight="1"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62"/>
      <c r="Z400" s="60"/>
      <c r="AB400" s="60"/>
      <c r="AC400" s="61"/>
    </row>
    <row r="401" spans="3:29" s="50" customFormat="1" ht="18" customHeight="1"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62"/>
      <c r="Z401" s="60"/>
      <c r="AB401" s="60"/>
      <c r="AC401" s="61"/>
    </row>
    <row r="402" spans="3:31" s="50" customFormat="1" ht="18" customHeight="1"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62"/>
      <c r="Z402" s="60"/>
      <c r="AB402" s="60"/>
      <c r="AC402" s="61"/>
      <c r="AE402" s="61"/>
    </row>
    <row r="403" spans="3:29" s="50" customFormat="1" ht="18" customHeight="1"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62"/>
      <c r="Z403" s="60"/>
      <c r="AB403" s="60"/>
      <c r="AC403" s="61"/>
    </row>
    <row r="404" spans="3:29" s="50" customFormat="1" ht="18" customHeight="1"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62"/>
      <c r="Z404" s="60"/>
      <c r="AB404" s="60"/>
      <c r="AC404" s="61"/>
    </row>
    <row r="405" spans="3:29" s="50" customFormat="1" ht="18" customHeight="1"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62"/>
      <c r="Z405" s="60"/>
      <c r="AA405" s="60"/>
      <c r="AB405" s="60"/>
      <c r="AC405" s="61"/>
    </row>
    <row r="406" spans="3:29" s="50" customFormat="1" ht="18" customHeight="1"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62"/>
      <c r="Z406" s="60"/>
      <c r="AA406" s="60"/>
      <c r="AB406" s="60"/>
      <c r="AC406" s="61"/>
    </row>
    <row r="407" spans="3:29" s="50" customFormat="1" ht="18" customHeight="1"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62"/>
      <c r="Z407" s="60"/>
      <c r="AA407" s="60"/>
      <c r="AB407" s="60"/>
      <c r="AC407" s="61"/>
    </row>
    <row r="408" spans="3:29" s="50" customFormat="1" ht="18" customHeight="1"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62"/>
      <c r="Z408" s="60"/>
      <c r="AA408" s="60"/>
      <c r="AB408" s="60"/>
      <c r="AC408" s="61"/>
    </row>
    <row r="409" spans="3:29" s="50" customFormat="1" ht="18" customHeight="1"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62"/>
      <c r="Z409" s="60"/>
      <c r="AA409" s="60"/>
      <c r="AB409" s="60"/>
      <c r="AC409" s="61"/>
    </row>
    <row r="410" spans="3:31" s="50" customFormat="1" ht="18" customHeight="1"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62"/>
      <c r="Z410" s="60"/>
      <c r="AA410" s="60"/>
      <c r="AB410" s="60"/>
      <c r="AC410" s="61"/>
      <c r="AE410" s="61"/>
    </row>
    <row r="411" spans="3:29" s="50" customFormat="1" ht="18" customHeight="1"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62"/>
      <c r="Z411" s="60"/>
      <c r="AB411" s="60"/>
      <c r="AC411" s="61"/>
    </row>
    <row r="412" spans="3:29" s="50" customFormat="1" ht="18" customHeight="1"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62"/>
      <c r="Z412" s="60"/>
      <c r="AB412" s="60"/>
      <c r="AC412" s="61"/>
    </row>
    <row r="413" spans="3:29" s="50" customFormat="1" ht="18" customHeight="1"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62"/>
      <c r="Z413" s="60"/>
      <c r="AB413" s="60"/>
      <c r="AC413" s="61"/>
    </row>
    <row r="414" spans="3:31" s="50" customFormat="1" ht="18" customHeight="1"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62"/>
      <c r="Z414" s="60"/>
      <c r="AB414" s="60"/>
      <c r="AC414" s="61"/>
      <c r="AE414" s="61"/>
    </row>
    <row r="415" spans="3:29" s="50" customFormat="1" ht="18" customHeight="1"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62"/>
      <c r="Z415" s="60"/>
      <c r="AB415" s="60"/>
      <c r="AC415" s="61"/>
    </row>
    <row r="416" spans="3:29" s="50" customFormat="1" ht="18" customHeight="1"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62"/>
      <c r="Z416" s="60"/>
      <c r="AA416" s="60"/>
      <c r="AB416" s="60"/>
      <c r="AC416" s="61"/>
    </row>
    <row r="417" spans="3:29" s="50" customFormat="1" ht="18" customHeight="1"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62"/>
      <c r="Z417" s="60"/>
      <c r="AA417" s="60"/>
      <c r="AB417" s="60"/>
      <c r="AC417" s="61"/>
    </row>
    <row r="418" spans="3:29" s="50" customFormat="1" ht="18" customHeight="1"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62"/>
      <c r="Z418" s="60"/>
      <c r="AA418" s="60"/>
      <c r="AB418" s="60"/>
      <c r="AC418" s="61"/>
    </row>
    <row r="419" spans="3:29" s="50" customFormat="1" ht="18" customHeight="1"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62"/>
      <c r="Z419" s="60"/>
      <c r="AB419" s="60"/>
      <c r="AC419" s="61"/>
    </row>
    <row r="420" spans="3:29" s="50" customFormat="1" ht="18" customHeight="1"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62"/>
      <c r="Z420" s="60"/>
      <c r="AA420" s="60"/>
      <c r="AB420" s="60"/>
      <c r="AC420" s="61"/>
    </row>
    <row r="421" spans="3:29" s="50" customFormat="1" ht="18" customHeight="1"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62"/>
      <c r="Z421" s="60"/>
      <c r="AA421" s="60"/>
      <c r="AB421" s="60"/>
      <c r="AC421" s="61"/>
    </row>
    <row r="422" spans="3:29" s="50" customFormat="1" ht="18" customHeight="1"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62"/>
      <c r="Z422" s="60"/>
      <c r="AB422" s="60"/>
      <c r="AC422" s="61"/>
    </row>
    <row r="423" spans="3:29" s="50" customFormat="1" ht="18" customHeight="1"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62"/>
      <c r="Z423" s="60"/>
      <c r="AB423" s="60"/>
      <c r="AC423" s="61"/>
    </row>
    <row r="424" spans="3:29" s="50" customFormat="1" ht="18" customHeight="1"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62"/>
      <c r="Z424" s="60"/>
      <c r="AB424" s="60"/>
      <c r="AC424" s="61"/>
    </row>
    <row r="425" spans="3:29" s="50" customFormat="1" ht="18" customHeight="1"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62"/>
      <c r="Z425" s="60"/>
      <c r="AB425" s="60"/>
      <c r="AC425" s="61"/>
    </row>
    <row r="426" spans="3:29" s="50" customFormat="1" ht="18" customHeight="1"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62"/>
      <c r="Z426" s="60"/>
      <c r="AB426" s="60"/>
      <c r="AC426" s="61"/>
    </row>
    <row r="427" spans="3:29" s="50" customFormat="1" ht="18" customHeight="1"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62"/>
      <c r="Z427" s="60"/>
      <c r="AA427" s="60"/>
      <c r="AB427" s="60"/>
      <c r="AC427" s="61"/>
    </row>
    <row r="428" spans="3:31" s="50" customFormat="1" ht="18" customHeight="1"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62"/>
      <c r="Z428" s="60"/>
      <c r="AA428" s="60"/>
      <c r="AB428" s="60"/>
      <c r="AC428" s="61"/>
      <c r="AE428" s="61"/>
    </row>
    <row r="429" spans="1:29" s="67" customFormat="1" ht="18" customHeight="1">
      <c r="A429" s="50"/>
      <c r="B429" s="50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62"/>
      <c r="Z429" s="60"/>
      <c r="AA429" s="60"/>
      <c r="AB429" s="60"/>
      <c r="AC429" s="61"/>
    </row>
    <row r="430" spans="3:29" s="50" customFormat="1" ht="18" customHeight="1"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62"/>
      <c r="Z430" s="60"/>
      <c r="AA430" s="60"/>
      <c r="AB430" s="60"/>
      <c r="AC430" s="61"/>
    </row>
    <row r="431" spans="3:29" s="50" customFormat="1" ht="18" customHeight="1"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62"/>
      <c r="Z431" s="60"/>
      <c r="AB431" s="60"/>
      <c r="AC431" s="61"/>
    </row>
    <row r="432" spans="3:31" s="50" customFormat="1" ht="18" customHeight="1"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62"/>
      <c r="Z432" s="60"/>
      <c r="AB432" s="60"/>
      <c r="AC432" s="61"/>
      <c r="AE432" s="61"/>
    </row>
    <row r="433" spans="3:29" s="50" customFormat="1" ht="12.75"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7"/>
      <c r="AC433" s="61"/>
    </row>
    <row r="434" spans="3:29" s="50" customFormat="1" ht="12.75"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7"/>
      <c r="AC434" s="61"/>
    </row>
    <row r="435" spans="3:29" s="50" customFormat="1" ht="12.75"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7"/>
      <c r="AC435" s="61"/>
    </row>
    <row r="436" spans="3:29" s="50" customFormat="1" ht="12.75"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7"/>
      <c r="AC436" s="61"/>
    </row>
    <row r="437" spans="3:29" s="50" customFormat="1" ht="12.75"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7"/>
      <c r="AC437" s="61"/>
    </row>
    <row r="438" spans="3:29" s="50" customFormat="1" ht="12.75"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7"/>
      <c r="AC438" s="61"/>
    </row>
  </sheetData>
  <sheetProtection/>
  <mergeCells count="21">
    <mergeCell ref="D7:D8"/>
    <mergeCell ref="R6:S8"/>
    <mergeCell ref="T6:U8"/>
    <mergeCell ref="V6:V8"/>
    <mergeCell ref="E7:I7"/>
    <mergeCell ref="J6:K8"/>
    <mergeCell ref="L6:M8"/>
    <mergeCell ref="N6:O8"/>
    <mergeCell ref="P6:Q8"/>
    <mergeCell ref="W6:W8"/>
    <mergeCell ref="X6:X8"/>
    <mergeCell ref="A11:D11"/>
    <mergeCell ref="F4:Q4"/>
    <mergeCell ref="AC3:AC13"/>
    <mergeCell ref="A16:B16"/>
    <mergeCell ref="A3:X3"/>
    <mergeCell ref="A5:A9"/>
    <mergeCell ref="B5:B9"/>
    <mergeCell ref="C5:C8"/>
    <mergeCell ref="D5:X5"/>
    <mergeCell ref="D6:I6"/>
  </mergeCells>
  <printOptions horizontalCentered="1"/>
  <pageMargins left="0.15748031496062992" right="0.15748031496062992" top="0.35433070866141736" bottom="0.2362204724409449" header="0.15748031496062992" footer="0.15748031496062992"/>
  <pageSetup fitToHeight="10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2018-12-19T06:21:36Z</dcterms:modified>
  <cp:category/>
  <cp:version/>
  <cp:contentType/>
  <cp:contentStatus/>
</cp:coreProperties>
</file>