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Роспись расходов (2)" sheetId="1" r:id="rId1"/>
    <sheet name="Роспись расходов" sheetId="2" r:id="rId2"/>
  </sheets>
  <definedNames>
    <definedName name="BFT_Print_Titles" localSheetId="1">'Роспись расходов'!$12:$14</definedName>
    <definedName name="BFT_Print_Titles" localSheetId="0">'Роспись расходов (2)'!$12:$14</definedName>
    <definedName name="LAST_CELL" localSheetId="1">'Роспись расходов'!$H$203</definedName>
    <definedName name="LAST_CELL" localSheetId="0">'Роспись расходов (2)'!$H$203</definedName>
  </definedNames>
  <calcPr fullCalcOnLoad="1"/>
</workbook>
</file>

<file path=xl/sharedStrings.xml><?xml version="1.0" encoding="utf-8"?>
<sst xmlns="http://schemas.openxmlformats.org/spreadsheetml/2006/main" count="1984" uniqueCount="246">
  <si>
    <t>ВЕДОМСТВЕННАЯ СТРУКТУРА расходов бюджета</t>
  </si>
  <si>
    <t>Единица измерения:</t>
  </si>
  <si>
    <t>тыс. руб.</t>
  </si>
  <si>
    <t>5</t>
  </si>
  <si>
    <t>Наименование показателя</t>
  </si>
  <si>
    <t>1</t>
  </si>
  <si>
    <t>2</t>
  </si>
  <si>
    <t>3</t>
  </si>
  <si>
    <t>4</t>
  </si>
  <si>
    <t>6</t>
  </si>
  <si>
    <t>ВСЕГО:</t>
  </si>
  <si>
    <t/>
  </si>
  <si>
    <t>006</t>
  </si>
  <si>
    <t>Администрация Мшинского сельского поселения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</si>
  <si>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</si>
  <si>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</si>
  <si>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9800000000</t>
  </si>
  <si>
    <t>Обеспечение деятельности органов местного самоуправления</t>
  </si>
  <si>
    <t>9840000000</t>
  </si>
  <si>
    <t>Обеспечение деятельности депутатов представительного органа  муниципального образования муниципального образования</t>
  </si>
  <si>
    <t>9840000120</t>
  </si>
  <si>
    <t>Расходы на обеспечение функций органов местного самоуправления</t>
  </si>
  <si>
    <t>240</t>
  </si>
  <si>
    <t>Иные закупки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</si>
  <si>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</si>
  <si>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9820000000</t>
  </si>
  <si>
    <t>Обеспечение деятельности главы администрации муниципального образования</t>
  </si>
  <si>
    <t>9820000120</t>
  </si>
  <si>
    <t>120</t>
  </si>
  <si>
    <t>Расходы на выплаты персоналу государственных (муниципальных) органов</t>
  </si>
  <si>
    <t>9830000000</t>
  </si>
  <si>
    <t>Обеспечение деятельности  администрации муниципального образования</t>
  </si>
  <si>
    <t>9830000120</t>
  </si>
  <si>
    <t>830</t>
  </si>
  <si>
    <t>Исполнение судебных актов</t>
  </si>
  <si>
    <t>850</t>
  </si>
  <si>
    <t>Уплата налогов, сборов и иных платежей</t>
  </si>
  <si>
    <t>9900000000</t>
  </si>
  <si>
    <t>Непрограммные расходы органов местного самоуправления</t>
  </si>
  <si>
    <t>9990000000</t>
  </si>
  <si>
    <t>Непрограммные расходы</t>
  </si>
  <si>
    <t>9990000810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</si>
  <si>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</t>
  </si>
  <si>
    <t>540</t>
  </si>
  <si>
    <t>Иные межбюджетные трансферты</t>
  </si>
  <si>
    <t>9990000820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</si>
  <si>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</t>
  </si>
  <si>
    <t>9990000830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</si>
  <si>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</si>
  <si>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9990000840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</si>
  <si>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населения</t>
  </si>
  <si>
    <t>9990000850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</si>
  <si>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</si>
  <si>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9990071340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</si>
  <si>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</si>
  <si>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Обеспечение проведения выборов и референдумов</t>
  </si>
  <si>
    <t>9990001730</t>
  </si>
  <si>
    <t>Обеспечение проведения выборов в органы местного самоуправления муниципальных образований</t>
  </si>
  <si>
    <t>Резервные фонды</t>
  </si>
  <si>
    <t>9990001010</t>
  </si>
  <si>
    <t>Резервный фонд администрации муниципального образования</t>
  </si>
  <si>
    <t>870</t>
  </si>
  <si>
    <t>Резервные средства</t>
  </si>
  <si>
    <t>0113</t>
  </si>
  <si>
    <t>Другие общегосударственные вопросы</t>
  </si>
  <si>
    <t>9990001040</t>
  </si>
  <si>
    <t>Расходы по оценке недвижимости, признание прав и регулирование отношений по муниципальной собственности</t>
  </si>
  <si>
    <t>9990001070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</si>
  <si>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</si>
  <si>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>НАЦИОНАЛЬНАЯ ОБОРОНА</t>
  </si>
  <si>
    <t>Мобилизационная и вневойсковая подготовка</t>
  </si>
  <si>
    <t>9990051180</t>
  </si>
  <si>
    <t>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</si>
  <si>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</si>
  <si>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</si>
  <si>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1200000000</t>
  </si>
  <si>
    <t>Муниципальная программа Мшинского сельского поселения Лужского муниципального района "Устойчивое развитие территории Мшинского сельского поселения"</t>
  </si>
  <si>
    <t>1240000000</t>
  </si>
  <si>
    <t>Подпрограмма "Безопасность Мшинского сельского поселения Лужского муниципального района"</t>
  </si>
  <si>
    <t>1240200000</t>
  </si>
  <si>
    <t>Основное мероприятие "Обеспечение безопасности людей на водных объектах"</t>
  </si>
  <si>
    <t>1240201180</t>
  </si>
  <si>
    <t>Расходы на осуществление мероприятий по обеспечению безопасности людей на водных объектах</t>
  </si>
  <si>
    <t>Обеспечение пожарной безопасности</t>
  </si>
  <si>
    <t>1240300000</t>
  </si>
  <si>
    <t>Основное мероприятие "Укрепление пожарной безопасности на территории поселения"</t>
  </si>
  <si>
    <t>1240301220</t>
  </si>
  <si>
    <t>Расходы на мероприятия по укреплению пожарной безопасности на территории поселений</t>
  </si>
  <si>
    <t>НАЦИОНАЛЬНАЯ ЭКОНОМИКА</t>
  </si>
  <si>
    <t>Дорожное хозяйство (дорожные фонды)</t>
  </si>
  <si>
    <t>1230000000</t>
  </si>
  <si>
    <t>Подпрограмма "Развитие автомобильных дорог в Мшинском сельском поселении Лужского муниципального района"</t>
  </si>
  <si>
    <t>1230100000</t>
  </si>
  <si>
    <t>Основное мероприятие "Содержание автомобильных дорог"</t>
  </si>
  <si>
    <t>1230101150</t>
  </si>
  <si>
    <t>Расходы на мероприятия по обслуживанию и содержанию автомобильных дорог местного значения</t>
  </si>
  <si>
    <t>1230200000</t>
  </si>
  <si>
    <t>Основное мероприятие "Обеспечение участия в государственной программе Ленинградской области "Развитие автомобильных дорог Ленинградской области"</t>
  </si>
  <si>
    <t>1230270140</t>
  </si>
  <si>
    <t>Капитальный ремонт и ремонт автомобильных дорог общего пользования местного значения</t>
  </si>
  <si>
    <t>12302S0140</t>
  </si>
  <si>
    <t>Расходы на капитальный ремонт и ремонт автомобильных дорог общего пользования местного значения</t>
  </si>
  <si>
    <t>Другие вопросы в области национальной экономики</t>
  </si>
  <si>
    <t>9990001050</t>
  </si>
  <si>
    <t>Расходы на мероприятия по землеустройству и землепользованию</t>
  </si>
  <si>
    <t>9990001060</t>
  </si>
  <si>
    <t>Расходы на мероприятия в области строительства, архитектуры и градостроительства</t>
  </si>
  <si>
    <t>ЖИЛИЩНО-КОММУНАЛЬНОЕ ХОЗЯЙСТВО</t>
  </si>
  <si>
    <t>Жилищное хозяйство</t>
  </si>
  <si>
    <t>1220000000</t>
  </si>
  <si>
    <t>Подпрограмма "Обеспечение устойчивого функционирования жилищно-коммунального хозяйства в Мшинском сельском поселении Лужского муниципального района"</t>
  </si>
  <si>
    <t>1220600000</t>
  </si>
  <si>
    <t>Основное мероприятие "Обеспечение текущего и капитального ремонтов многоквартирных домов"</t>
  </si>
  <si>
    <t>1220601500</t>
  </si>
  <si>
    <t>Расходы на обеспечение мероприятий по капитальному ремонту многоквартирных домов</t>
  </si>
  <si>
    <t>1220601510</t>
  </si>
  <si>
    <t>Расходы на прочие мероприятия в области жилищно-коммунального хозяйства</t>
  </si>
  <si>
    <t>630</t>
  </si>
  <si>
    <t>Субсидии некоммерческим организациям (за исключением государственных (муниципальных) учреждений)</t>
  </si>
  <si>
    <t>9990002310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</si>
  <si>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</si>
  <si>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>Коммунальное хозяйство</t>
  </si>
  <si>
    <t>1220100000</t>
  </si>
  <si>
    <t>Основное мероприятие "Мероприятия по подготовке объектов теплоснабжения к отопительному сезону на территории Мшинское сельского поселения"</t>
  </si>
  <si>
    <t>1220101560</t>
  </si>
  <si>
    <t>Расходы на мероприятия по подготовке объектов теплоснабжения к отопительному сезону на территории поселения</t>
  </si>
  <si>
    <t>1220200000</t>
  </si>
  <si>
    <t>Основное мероприятие "Обеспечение участия в государственной программе Ленинградской области "Развитие сельского хозяйства Ленинградской области"</t>
  </si>
  <si>
    <t>1220205250</t>
  </si>
  <si>
    <t>Расходы на обеспечение участия в мероприятиях по газификации поселений</t>
  </si>
  <si>
    <t>1220270200</t>
  </si>
  <si>
    <t>На бюджетные инвестиции в объекты капитального строительства объектов газификации (в том числе проектно- изыскательские работы) собственности муниципальных образований</t>
  </si>
  <si>
    <t>410</t>
  </si>
  <si>
    <t>Бюджетные инвестиции</t>
  </si>
  <si>
    <t>12202S0200</t>
  </si>
  <si>
    <t>Расходы на бюджетные инвестиции в объекты капитального строительства объектов газификации (в том числе проектно- изыскательские работы) собственности муниципальных образований</t>
  </si>
  <si>
    <t>Благоустройство</t>
  </si>
  <si>
    <t>1210000000</t>
  </si>
  <si>
    <t>Подпрограмма "Развитие культуры, физической культуры и спорта в Мшинском сельском поселении Лужского муниципального района"</t>
  </si>
  <si>
    <t>1210300000</t>
  </si>
  <si>
    <t>Основное мероприятие "Укрепление материально-технической базы учреждений культуры"</t>
  </si>
  <si>
    <t>1210300420</t>
  </si>
  <si>
    <t>1220300000</t>
  </si>
  <si>
    <t>Основное мероприятие "Учет и обслуживание уличного освещения поселения"</t>
  </si>
  <si>
    <t>1220301600</t>
  </si>
  <si>
    <t>Расходы на мероприятия по учету и обслуживанию уличного освещения поселения</t>
  </si>
  <si>
    <t>1220400000</t>
  </si>
  <si>
    <t>Основное мероприятие "Озеленение и благоустройство территории"</t>
  </si>
  <si>
    <t>1220401620</t>
  </si>
  <si>
    <t>Расходы на прочие мероприятия по благоустройству поселений</t>
  </si>
  <si>
    <t>1220500000</t>
  </si>
  <si>
    <t>Основное мероприятие "Организация и содержание мест захоронения"</t>
  </si>
  <si>
    <t>1220501610</t>
  </si>
  <si>
    <t>Расходы на организацию и содержание мест захоронения</t>
  </si>
  <si>
    <t>1260000000</t>
  </si>
  <si>
    <t>Подпрограмма "Развитие части территории Мшинского сельского поселения"</t>
  </si>
  <si>
    <t>1260100000</t>
  </si>
  <si>
    <t>Основное мероприятие "На реализацию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</si>
  <si>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1260174390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</si>
  <si>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</si>
  <si>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12601S4390</t>
  </si>
  <si>
    <t>Расходы на реализацию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</si>
  <si>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1260200000</t>
  </si>
  <si>
    <t>Основное мероприятие "На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</si>
  <si>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1260270880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</si>
  <si>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</si>
  <si>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12602S0880</t>
  </si>
  <si>
    <t>Расходы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</si>
  <si>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ОБРАЗОВАНИЕ</t>
  </si>
  <si>
    <t>Молодежная политика</t>
  </si>
  <si>
    <t>1250000000</t>
  </si>
  <si>
    <t>Подпрограмма "Молодежная политика"</t>
  </si>
  <si>
    <t>1250100000</t>
  </si>
  <si>
    <t>Основное мероприятие "Трудоустройство несовершеннолетних"</t>
  </si>
  <si>
    <t>1250101710</t>
  </si>
  <si>
    <t>Расходы на мероприятия для детей и молодежи</t>
  </si>
  <si>
    <t>1250200000</t>
  </si>
  <si>
    <t>Основное мероприятие "Профилактика по борьбе с наркоманией и токсикоманией"</t>
  </si>
  <si>
    <t>1250202750</t>
  </si>
  <si>
    <t>Расходы на мероприятия по профилактике наркомании и токсикомании</t>
  </si>
  <si>
    <t>КУЛЬТУРА, КИНЕМАТОГРАФИЯ</t>
  </si>
  <si>
    <t>0801</t>
  </si>
  <si>
    <t>Культура</t>
  </si>
  <si>
    <t>СОЦИАЛЬНАЯ ПОЛИТИКА</t>
  </si>
  <si>
    <t>Пенсионное обеспечение</t>
  </si>
  <si>
    <t>9990000300</t>
  </si>
  <si>
    <t>Доплаты к пенсиям муниципальных служащих</t>
  </si>
  <si>
    <t>320</t>
  </si>
  <si>
    <t>Социальные выплаты гражданам, кроме публичных нормативных социальных выплат</t>
  </si>
  <si>
    <t>СКЦ Мшинского сельского поселения</t>
  </si>
  <si>
    <t>1210100000</t>
  </si>
  <si>
    <t>Основное мероприятие "Содержание муниципальных учреждений культуры Мшинского сельского поселения"</t>
  </si>
  <si>
    <t>1210100200</t>
  </si>
  <si>
    <t>Расходы на содержание муниципальных казенных учреждений культуры</t>
  </si>
  <si>
    <t>110</t>
  </si>
  <si>
    <t>Расходы на выплаты персоналу казенных учреждений</t>
  </si>
  <si>
    <t>1210170360</t>
  </si>
  <si>
    <t>Обеспечение выплат стимулирующего характера работникам муниципальных учреждений культуры</t>
  </si>
  <si>
    <t>1210200000</t>
  </si>
  <si>
    <t>Основное мероприятие "Содержание муниципальных библиотек Мшинского сельского поселения"</t>
  </si>
  <si>
    <t>1210200210</t>
  </si>
  <si>
    <t>Расходы на содержание муниципальных казенных библиотек</t>
  </si>
  <si>
    <t>1210401720</t>
  </si>
  <si>
    <t>Расходы на организацию и проведение культурно-массовых мероприятий</t>
  </si>
  <si>
    <t>Приложение №3</t>
  </si>
  <si>
    <t>к решению Совета депутатов</t>
  </si>
  <si>
    <t xml:space="preserve">Мшинского сельского поселения </t>
  </si>
  <si>
    <t>Лужского муниципального района</t>
  </si>
  <si>
    <t>Выполнение других обязательств муниципального образования, связанных с общегосударственным управлением</t>
  </si>
  <si>
    <t>9990001750</t>
  </si>
  <si>
    <t>Долевое финансирование краткосрочного плана реализации Региональной программы капитального ремонта общего имущества в многоквартирных домах, расположенных на территории ЛО, на 2014 – 2043 годы</t>
  </si>
  <si>
    <t>1220602880</t>
  </si>
  <si>
    <t>(в ред. от 20.10.2017 г. №148)</t>
  </si>
  <si>
    <t>2018</t>
  </si>
  <si>
    <t>2019</t>
  </si>
  <si>
    <t>2020</t>
  </si>
  <si>
    <t>Код главного распорядителя</t>
  </si>
  <si>
    <t>Рз</t>
  </si>
  <si>
    <t>ПР</t>
  </si>
  <si>
    <t>ЦСР</t>
  </si>
  <si>
    <t>ВР</t>
  </si>
  <si>
    <t>01</t>
  </si>
  <si>
    <t>00</t>
  </si>
  <si>
    <t>03</t>
  </si>
  <si>
    <t>04</t>
  </si>
  <si>
    <t>07</t>
  </si>
  <si>
    <t>11</t>
  </si>
  <si>
    <t>13</t>
  </si>
  <si>
    <t>Расходы на мероприятия по капитальному ремонту и ремонту автомобильных дорог общего пользования местного значения</t>
  </si>
  <si>
    <t>09</t>
  </si>
  <si>
    <t>1230201650</t>
  </si>
  <si>
    <t>02</t>
  </si>
  <si>
    <t>12</t>
  </si>
  <si>
    <t>10</t>
  </si>
  <si>
    <t>05</t>
  </si>
  <si>
    <t>Основное мероприятие "Строительство и реконструкция объектов водоснабжения, водоотведения и очистки сточных вод"</t>
  </si>
  <si>
    <t>Расходы на мероприятия по строительству и реконструкции объектов водоснабжения, водоотведения и очистки сточных вод</t>
  </si>
  <si>
    <t>1220700000</t>
  </si>
  <si>
    <t>122071580</t>
  </si>
  <si>
    <t>1220701580</t>
  </si>
  <si>
    <t>12101S0360</t>
  </si>
  <si>
    <t>Капитальный ремонт объектов культуры</t>
  </si>
  <si>
    <t>12103S2020</t>
  </si>
  <si>
    <t>08</t>
  </si>
  <si>
    <t>на 2018 год и плановый период 2019 и 2020 годы</t>
  </si>
  <si>
    <t xml:space="preserve">от _________ г. № ___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</si>
</sst>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left"/>
      <protection/>
    </xf>
    <xf numFmtId="49" fontId="6" fillId="0" borderId="10" xfId="0" applyNumberFormat="1" applyFont="1" applyBorder="1" applyAlignment="1" applyProtection="1">
      <alignment horizontal="center"/>
      <protection/>
    </xf>
    <xf numFmtId="164" fontId="6" fillId="0" borderId="10" xfId="0" applyNumberFormat="1" applyFont="1" applyBorder="1" applyAlignment="1" applyProtection="1">
      <alignment horizontal="right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164" fontId="7" fillId="0" borderId="10" xfId="0" applyNumberFormat="1" applyFont="1" applyBorder="1" applyAlignment="1" applyProtection="1">
      <alignment horizontal="right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164" fontId="8" fillId="0" borderId="10" xfId="0" applyNumberFormat="1" applyFont="1" applyBorder="1" applyAlignment="1" applyProtection="1">
      <alignment horizontal="right" vertical="top" wrapText="1"/>
      <protection/>
    </xf>
    <xf numFmtId="49" fontId="8" fillId="33" borderId="10" xfId="0" applyNumberFormat="1" applyFont="1" applyFill="1" applyBorder="1" applyAlignment="1" applyProtection="1">
      <alignment horizontal="left" vertical="top" wrapText="1"/>
      <protection/>
    </xf>
    <xf numFmtId="49" fontId="8" fillId="33" borderId="10" xfId="0" applyNumberFormat="1" applyFont="1" applyFill="1" applyBorder="1" applyAlignment="1" applyProtection="1">
      <alignment horizontal="center" vertical="top" wrapText="1"/>
      <protection/>
    </xf>
    <xf numFmtId="164" fontId="8" fillId="33" borderId="10" xfId="0" applyNumberFormat="1" applyFont="1" applyFill="1" applyBorder="1" applyAlignment="1" applyProtection="1">
      <alignment horizontal="right" vertical="top" wrapText="1"/>
      <protection/>
    </xf>
    <xf numFmtId="49" fontId="4" fillId="0" borderId="11" xfId="0" applyNumberFormat="1" applyFont="1" applyBorder="1" applyAlignment="1" applyProtection="1">
      <alignment horizontal="left" vertical="top" wrapText="1"/>
      <protection/>
    </xf>
    <xf numFmtId="49" fontId="4" fillId="0" borderId="11" xfId="0" applyNumberFormat="1" applyFont="1" applyBorder="1" applyAlignment="1" applyProtection="1">
      <alignment horizontal="center" vertical="top" wrapText="1"/>
      <protection/>
    </xf>
    <xf numFmtId="164" fontId="4" fillId="0" borderId="11" xfId="0" applyNumberFormat="1" applyFont="1" applyBorder="1" applyAlignment="1" applyProtection="1">
      <alignment horizontal="righ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164" fontId="6" fillId="0" borderId="10" xfId="0" applyNumberFormat="1" applyFont="1" applyBorder="1" applyAlignment="1" applyProtection="1">
      <alignment horizontal="right" vertical="top" wrapText="1"/>
      <protection/>
    </xf>
    <xf numFmtId="49" fontId="4" fillId="0" borderId="10" xfId="0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center" vertical="top" wrapText="1"/>
      <protection/>
    </xf>
    <xf numFmtId="164" fontId="4" fillId="0" borderId="10" xfId="0" applyNumberFormat="1" applyFont="1" applyBorder="1" applyAlignment="1" applyProtection="1">
      <alignment horizontal="right" vertical="top" wrapText="1"/>
      <protection/>
    </xf>
    <xf numFmtId="49" fontId="8" fillId="34" borderId="10" xfId="0" applyNumberFormat="1" applyFont="1" applyFill="1" applyBorder="1" applyAlignment="1" applyProtection="1">
      <alignment horizontal="left" vertical="top" wrapText="1"/>
      <protection/>
    </xf>
    <xf numFmtId="49" fontId="8" fillId="34" borderId="10" xfId="0" applyNumberFormat="1" applyFont="1" applyFill="1" applyBorder="1" applyAlignment="1" applyProtection="1">
      <alignment horizontal="center" vertical="top" wrapText="1"/>
      <protection/>
    </xf>
    <xf numFmtId="164" fontId="8" fillId="34" borderId="10" xfId="0" applyNumberFormat="1" applyFont="1" applyFill="1" applyBorder="1" applyAlignment="1" applyProtection="1">
      <alignment horizontal="right" vertical="top" wrapText="1"/>
      <protection/>
    </xf>
    <xf numFmtId="49" fontId="8" fillId="35" borderId="10" xfId="0" applyNumberFormat="1" applyFont="1" applyFill="1" applyBorder="1" applyAlignment="1" applyProtection="1">
      <alignment horizontal="left" vertical="top" wrapText="1"/>
      <protection/>
    </xf>
    <xf numFmtId="49" fontId="8" fillId="35" borderId="10" xfId="0" applyNumberFormat="1" applyFont="1" applyFill="1" applyBorder="1" applyAlignment="1" applyProtection="1">
      <alignment horizontal="center" vertical="top" wrapText="1"/>
      <protection/>
    </xf>
    <xf numFmtId="164" fontId="8" fillId="35" borderId="10" xfId="0" applyNumberFormat="1" applyFont="1" applyFill="1" applyBorder="1" applyAlignment="1" applyProtection="1">
      <alignment horizontal="right" vertical="top" wrapText="1"/>
      <protection/>
    </xf>
    <xf numFmtId="49" fontId="8" fillId="0" borderId="10" xfId="0" applyNumberFormat="1" applyFont="1" applyFill="1" applyBorder="1" applyAlignment="1" applyProtection="1">
      <alignment horizontal="left" vertical="top" wrapText="1"/>
      <protection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164" fontId="8" fillId="0" borderId="10" xfId="0" applyNumberFormat="1" applyFont="1" applyFill="1" applyBorder="1" applyAlignment="1" applyProtection="1">
      <alignment horizontal="right" vertical="top" wrapText="1"/>
      <protection/>
    </xf>
    <xf numFmtId="49" fontId="4" fillId="0" borderId="11" xfId="0" applyNumberFormat="1" applyFont="1" applyFill="1" applyBorder="1" applyAlignment="1" applyProtection="1">
      <alignment horizontal="left" vertical="top" wrapText="1"/>
      <protection/>
    </xf>
    <xf numFmtId="49" fontId="4" fillId="0" borderId="11" xfId="0" applyNumberFormat="1" applyFont="1" applyFill="1" applyBorder="1" applyAlignment="1" applyProtection="1">
      <alignment horizontal="center" vertical="top" wrapText="1"/>
      <protection/>
    </xf>
    <xf numFmtId="164" fontId="4" fillId="0" borderId="11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164" fontId="4" fillId="0" borderId="10" xfId="0" applyNumberFormat="1" applyFont="1" applyFill="1" applyBorder="1" applyAlignment="1" applyProtection="1">
      <alignment horizontal="right" vertical="top" wrapText="1"/>
      <protection/>
    </xf>
    <xf numFmtId="49" fontId="4" fillId="0" borderId="12" xfId="0" applyNumberFormat="1" applyFont="1" applyFill="1" applyBorder="1" applyAlignment="1" applyProtection="1">
      <alignment horizontal="left" vertical="top" wrapText="1"/>
      <protection/>
    </xf>
    <xf numFmtId="49" fontId="4" fillId="0" borderId="12" xfId="0" applyNumberFormat="1" applyFont="1" applyFill="1" applyBorder="1" applyAlignment="1" applyProtection="1">
      <alignment horizontal="center" vertical="top" wrapText="1"/>
      <protection/>
    </xf>
    <xf numFmtId="164" fontId="4" fillId="0" borderId="12" xfId="0" applyNumberFormat="1" applyFont="1" applyFill="1" applyBorder="1" applyAlignment="1" applyProtection="1">
      <alignment horizontal="right" vertical="top" wrapText="1"/>
      <protection/>
    </xf>
    <xf numFmtId="49" fontId="8" fillId="36" borderId="10" xfId="0" applyNumberFormat="1" applyFont="1" applyFill="1" applyBorder="1" applyAlignment="1" applyProtection="1">
      <alignment horizontal="left" vertical="top" wrapText="1"/>
      <protection/>
    </xf>
    <xf numFmtId="49" fontId="8" fillId="36" borderId="10" xfId="0" applyNumberFormat="1" applyFont="1" applyFill="1" applyBorder="1" applyAlignment="1" applyProtection="1">
      <alignment horizontal="center" vertical="top" wrapText="1"/>
      <protection/>
    </xf>
    <xf numFmtId="164" fontId="8" fillId="36" borderId="10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right"/>
      <protection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3"/>
  <sheetViews>
    <sheetView zoomScale="140" zoomScaleNormal="140" zoomScalePageLayoutView="0" workbookViewId="0" topLeftCell="A1">
      <selection activeCell="I209" sqref="I209"/>
    </sheetView>
  </sheetViews>
  <sheetFormatPr defaultColWidth="9.140625" defaultRowHeight="12.75" customHeight="1"/>
  <cols>
    <col min="1" max="1" width="49.140625" style="1" customWidth="1"/>
    <col min="2" max="2" width="7.140625" style="1" customWidth="1"/>
    <col min="3" max="4" width="4.7109375" style="1" customWidth="1"/>
    <col min="5" max="5" width="9.140625" style="1" hidden="1" customWidth="1"/>
    <col min="6" max="6" width="4.8515625" style="1" hidden="1" customWidth="1"/>
    <col min="7" max="9" width="8.7109375" style="1" customWidth="1"/>
    <col min="10" max="10" width="9.140625" style="1" customWidth="1"/>
  </cols>
  <sheetData>
    <row r="1" spans="1:9" ht="12.75" customHeight="1">
      <c r="A1" s="53" t="s">
        <v>204</v>
      </c>
      <c r="B1" s="53"/>
      <c r="C1" s="53"/>
      <c r="D1" s="53"/>
      <c r="E1" s="53"/>
      <c r="F1" s="53"/>
      <c r="G1" s="53"/>
      <c r="H1" s="53"/>
      <c r="I1" s="53"/>
    </row>
    <row r="2" spans="1:9" ht="12.75" customHeight="1" hidden="1">
      <c r="A2" s="53" t="s">
        <v>205</v>
      </c>
      <c r="B2" s="53"/>
      <c r="C2" s="53"/>
      <c r="D2" s="53"/>
      <c r="E2" s="53"/>
      <c r="F2" s="53"/>
      <c r="G2" s="53"/>
      <c r="H2" s="53"/>
      <c r="I2" s="53"/>
    </row>
    <row r="3" spans="1:9" ht="12.75" customHeight="1" hidden="1">
      <c r="A3" s="53" t="s">
        <v>206</v>
      </c>
      <c r="B3" s="53"/>
      <c r="C3" s="53"/>
      <c r="D3" s="53"/>
      <c r="E3" s="53"/>
      <c r="F3" s="53"/>
      <c r="G3" s="53"/>
      <c r="H3" s="53"/>
      <c r="I3" s="53"/>
    </row>
    <row r="4" spans="1:9" ht="12.75" customHeight="1" hidden="1">
      <c r="A4" s="53" t="s">
        <v>207</v>
      </c>
      <c r="B4" s="53"/>
      <c r="C4" s="53"/>
      <c r="D4" s="53"/>
      <c r="E4" s="53"/>
      <c r="F4" s="53"/>
      <c r="G4" s="53"/>
      <c r="H4" s="53"/>
      <c r="I4" s="53"/>
    </row>
    <row r="5" spans="1:9" ht="12.75" customHeight="1" hidden="1">
      <c r="A5" s="53" t="s">
        <v>245</v>
      </c>
      <c r="B5" s="53"/>
      <c r="C5" s="53"/>
      <c r="D5" s="53"/>
      <c r="E5" s="53"/>
      <c r="F5" s="53"/>
      <c r="G5" s="53"/>
      <c r="H5" s="53"/>
      <c r="I5" s="53"/>
    </row>
    <row r="6" spans="1:9" ht="12.75" customHeight="1" hidden="1">
      <c r="A6" s="54" t="s">
        <v>212</v>
      </c>
      <c r="B6" s="54"/>
      <c r="C6" s="54"/>
      <c r="D6" s="54"/>
      <c r="E6" s="54"/>
      <c r="F6" s="54"/>
      <c r="G6" s="54"/>
      <c r="H6" s="54"/>
      <c r="I6" s="54"/>
    </row>
    <row r="8" spans="1:9" ht="18" customHeight="1">
      <c r="A8" s="47" t="s">
        <v>0</v>
      </c>
      <c r="B8" s="47"/>
      <c r="C8" s="47"/>
      <c r="D8" s="47"/>
      <c r="E8" s="47"/>
      <c r="F8" s="47"/>
      <c r="G8" s="47"/>
      <c r="H8" s="47"/>
      <c r="I8" s="47"/>
    </row>
    <row r="9" spans="1:9" ht="15.75">
      <c r="A9" s="47" t="s">
        <v>244</v>
      </c>
      <c r="B9" s="47"/>
      <c r="C9" s="47"/>
      <c r="D9" s="47"/>
      <c r="E9" s="47"/>
      <c r="F9" s="47"/>
      <c r="G9" s="47"/>
      <c r="H9" s="47"/>
      <c r="I9" s="47"/>
    </row>
    <row r="10" spans="2:9" ht="15.75">
      <c r="B10" s="2"/>
      <c r="C10" s="2"/>
      <c r="D10" s="2"/>
      <c r="E10" s="2"/>
      <c r="F10" s="2"/>
      <c r="G10" s="2"/>
      <c r="H10" s="2"/>
      <c r="I10" s="2"/>
    </row>
    <row r="11" spans="1:9" ht="13.5" customHeight="1">
      <c r="A11" s="50" t="s">
        <v>1</v>
      </c>
      <c r="B11" s="50"/>
      <c r="C11" s="52" t="s">
        <v>2</v>
      </c>
      <c r="D11" s="52"/>
      <c r="E11" s="52"/>
      <c r="F11" s="52"/>
      <c r="G11" s="52"/>
      <c r="H11" s="52"/>
      <c r="I11" s="52"/>
    </row>
    <row r="12" spans="1:9" ht="12.75">
      <c r="A12" s="48" t="s">
        <v>4</v>
      </c>
      <c r="B12" s="51" t="s">
        <v>216</v>
      </c>
      <c r="C12" s="51" t="s">
        <v>217</v>
      </c>
      <c r="D12" s="51" t="s">
        <v>218</v>
      </c>
      <c r="E12" s="51" t="s">
        <v>219</v>
      </c>
      <c r="F12" s="51" t="s">
        <v>220</v>
      </c>
      <c r="G12" s="48" t="s">
        <v>213</v>
      </c>
      <c r="H12" s="48" t="s">
        <v>214</v>
      </c>
      <c r="I12" s="48" t="s">
        <v>215</v>
      </c>
    </row>
    <row r="13" spans="1:9" ht="53.25" customHeight="1">
      <c r="A13" s="49"/>
      <c r="B13" s="51"/>
      <c r="C13" s="51"/>
      <c r="D13" s="51"/>
      <c r="E13" s="51"/>
      <c r="F13" s="51"/>
      <c r="G13" s="49"/>
      <c r="H13" s="49"/>
      <c r="I13" s="49"/>
    </row>
    <row r="14" spans="1:9" ht="12.75">
      <c r="A14" s="3" t="s">
        <v>5</v>
      </c>
      <c r="B14" s="3" t="s">
        <v>6</v>
      </c>
      <c r="C14" s="3" t="s">
        <v>7</v>
      </c>
      <c r="D14" s="3"/>
      <c r="E14" s="3" t="s">
        <v>8</v>
      </c>
      <c r="F14" s="3" t="s">
        <v>3</v>
      </c>
      <c r="G14" s="3" t="s">
        <v>9</v>
      </c>
      <c r="H14" s="3" t="s">
        <v>9</v>
      </c>
      <c r="I14" s="3" t="s">
        <v>9</v>
      </c>
    </row>
    <row r="15" spans="1:9" ht="12.75">
      <c r="A15" s="4" t="s">
        <v>10</v>
      </c>
      <c r="B15" s="5" t="s">
        <v>11</v>
      </c>
      <c r="C15" s="5"/>
      <c r="D15" s="5"/>
      <c r="E15" s="5"/>
      <c r="F15" s="5"/>
      <c r="G15" s="6">
        <f>G16</f>
        <v>63523.899999999994</v>
      </c>
      <c r="H15" s="6">
        <f>H16</f>
        <v>52384.5</v>
      </c>
      <c r="I15" s="6">
        <f>I16</f>
        <v>43522.7</v>
      </c>
    </row>
    <row r="16" spans="1:9" ht="15" customHeight="1">
      <c r="A16" s="24" t="s">
        <v>13</v>
      </c>
      <c r="B16" s="25" t="s">
        <v>12</v>
      </c>
      <c r="C16" s="25"/>
      <c r="D16" s="25"/>
      <c r="E16" s="25"/>
      <c r="F16" s="25"/>
      <c r="G16" s="26">
        <f>G17+G67+G73+G86+G107+G168+G162</f>
        <v>63523.899999999994</v>
      </c>
      <c r="H16" s="26">
        <f>H17+H67+H73+H86+H107+H168+H162</f>
        <v>52384.5</v>
      </c>
      <c r="I16" s="26">
        <f>I17+I67+I73+I86+I107+I168+I162</f>
        <v>43522.7</v>
      </c>
    </row>
    <row r="17" spans="1:9" ht="12.75">
      <c r="A17" s="27" t="s">
        <v>14</v>
      </c>
      <c r="B17" s="28" t="s">
        <v>12</v>
      </c>
      <c r="C17" s="28" t="s">
        <v>221</v>
      </c>
      <c r="D17" s="28" t="s">
        <v>222</v>
      </c>
      <c r="E17" s="28"/>
      <c r="F17" s="28"/>
      <c r="G17" s="29">
        <f>G18+G23+G48+G53+G58</f>
        <v>9196</v>
      </c>
      <c r="H17" s="29">
        <f>H18+H23+H48+H53+H58</f>
        <v>9502</v>
      </c>
      <c r="I17" s="29">
        <f>I18+I23+I48+I53+I58</f>
        <v>9715.099999999999</v>
      </c>
    </row>
    <row r="18" spans="1:9" ht="36" customHeight="1" hidden="1">
      <c r="A18" s="10" t="s">
        <v>15</v>
      </c>
      <c r="B18" s="11" t="s">
        <v>12</v>
      </c>
      <c r="C18" s="11" t="s">
        <v>221</v>
      </c>
      <c r="D18" s="11" t="s">
        <v>223</v>
      </c>
      <c r="E18" s="11"/>
      <c r="F18" s="11"/>
      <c r="G18" s="12">
        <f aca="true" t="shared" si="0" ref="G18:I21">G19</f>
        <v>244</v>
      </c>
      <c r="H18" s="12">
        <f t="shared" si="0"/>
        <v>244</v>
      </c>
      <c r="I18" s="12">
        <f t="shared" si="0"/>
        <v>244</v>
      </c>
    </row>
    <row r="19" spans="1:9" ht="22.5" hidden="1">
      <c r="A19" s="44" t="s">
        <v>17</v>
      </c>
      <c r="B19" s="45" t="s">
        <v>12</v>
      </c>
      <c r="C19" s="45" t="s">
        <v>221</v>
      </c>
      <c r="D19" s="45" t="s">
        <v>223</v>
      </c>
      <c r="E19" s="45" t="s">
        <v>16</v>
      </c>
      <c r="F19" s="45"/>
      <c r="G19" s="46">
        <f t="shared" si="0"/>
        <v>244</v>
      </c>
      <c r="H19" s="46">
        <f t="shared" si="0"/>
        <v>244</v>
      </c>
      <c r="I19" s="46">
        <f t="shared" si="0"/>
        <v>244</v>
      </c>
    </row>
    <row r="20" spans="1:9" ht="23.25" customHeight="1" hidden="1">
      <c r="A20" s="10" t="s">
        <v>19</v>
      </c>
      <c r="B20" s="11" t="s">
        <v>12</v>
      </c>
      <c r="C20" s="11" t="s">
        <v>221</v>
      </c>
      <c r="D20" s="11" t="s">
        <v>223</v>
      </c>
      <c r="E20" s="11" t="s">
        <v>18</v>
      </c>
      <c r="F20" s="11"/>
      <c r="G20" s="12">
        <f t="shared" si="0"/>
        <v>244</v>
      </c>
      <c r="H20" s="12">
        <f t="shared" si="0"/>
        <v>244</v>
      </c>
      <c r="I20" s="12">
        <f t="shared" si="0"/>
        <v>244</v>
      </c>
    </row>
    <row r="21" spans="1:9" ht="13.5" customHeight="1" hidden="1">
      <c r="A21" s="10" t="s">
        <v>21</v>
      </c>
      <c r="B21" s="11" t="s">
        <v>12</v>
      </c>
      <c r="C21" s="11" t="s">
        <v>221</v>
      </c>
      <c r="D21" s="11" t="s">
        <v>223</v>
      </c>
      <c r="E21" s="11" t="s">
        <v>20</v>
      </c>
      <c r="F21" s="11"/>
      <c r="G21" s="12">
        <f t="shared" si="0"/>
        <v>244</v>
      </c>
      <c r="H21" s="12">
        <f t="shared" si="0"/>
        <v>244</v>
      </c>
      <c r="I21" s="12">
        <f t="shared" si="0"/>
        <v>244</v>
      </c>
    </row>
    <row r="22" spans="1:10" s="37" customFormat="1" ht="21.75" customHeight="1" hidden="1">
      <c r="A22" s="33" t="s">
        <v>23</v>
      </c>
      <c r="B22" s="34" t="s">
        <v>12</v>
      </c>
      <c r="C22" s="34" t="s">
        <v>221</v>
      </c>
      <c r="D22" s="34" t="s">
        <v>223</v>
      </c>
      <c r="E22" s="34" t="s">
        <v>20</v>
      </c>
      <c r="F22" s="34" t="s">
        <v>22</v>
      </c>
      <c r="G22" s="35">
        <v>244</v>
      </c>
      <c r="H22" s="35">
        <v>244</v>
      </c>
      <c r="I22" s="35">
        <v>244</v>
      </c>
      <c r="J22" s="36"/>
    </row>
    <row r="23" spans="1:9" ht="33.75" customHeight="1" hidden="1">
      <c r="A23" s="44" t="s">
        <v>24</v>
      </c>
      <c r="B23" s="45" t="s">
        <v>12</v>
      </c>
      <c r="C23" s="45" t="s">
        <v>221</v>
      </c>
      <c r="D23" s="45" t="s">
        <v>224</v>
      </c>
      <c r="E23" s="45"/>
      <c r="F23" s="45"/>
      <c r="G23" s="46">
        <f>G24+G34</f>
        <v>8277</v>
      </c>
      <c r="H23" s="46">
        <f>H24+H34</f>
        <v>8583</v>
      </c>
      <c r="I23" s="46">
        <f>I24+I34</f>
        <v>8796.099999999999</v>
      </c>
    </row>
    <row r="24" spans="1:9" ht="12" customHeight="1" hidden="1">
      <c r="A24" s="30" t="s">
        <v>17</v>
      </c>
      <c r="B24" s="31" t="s">
        <v>12</v>
      </c>
      <c r="C24" s="31" t="s">
        <v>221</v>
      </c>
      <c r="D24" s="31" t="s">
        <v>224</v>
      </c>
      <c r="E24" s="31" t="s">
        <v>16</v>
      </c>
      <c r="F24" s="31"/>
      <c r="G24" s="32">
        <f>G25+G28</f>
        <v>7846.7</v>
      </c>
      <c r="H24" s="32">
        <f>H25+H28</f>
        <v>8152.700000000001</v>
      </c>
      <c r="I24" s="32">
        <f>I25+I28</f>
        <v>8365.8</v>
      </c>
    </row>
    <row r="25" spans="1:9" ht="21.75" customHeight="1" hidden="1">
      <c r="A25" s="10" t="s">
        <v>26</v>
      </c>
      <c r="B25" s="11" t="s">
        <v>12</v>
      </c>
      <c r="C25" s="11" t="s">
        <v>221</v>
      </c>
      <c r="D25" s="11" t="s">
        <v>224</v>
      </c>
      <c r="E25" s="11" t="s">
        <v>25</v>
      </c>
      <c r="F25" s="11"/>
      <c r="G25" s="12">
        <f aca="true" t="shared" si="1" ref="G25:I26">G26</f>
        <v>1244.3</v>
      </c>
      <c r="H25" s="12">
        <f t="shared" si="1"/>
        <v>1294.1</v>
      </c>
      <c r="I25" s="12">
        <f t="shared" si="1"/>
        <v>1345.9</v>
      </c>
    </row>
    <row r="26" spans="1:9" ht="13.5" customHeight="1" hidden="1">
      <c r="A26" s="10" t="s">
        <v>21</v>
      </c>
      <c r="B26" s="11" t="s">
        <v>12</v>
      </c>
      <c r="C26" s="11" t="s">
        <v>221</v>
      </c>
      <c r="D26" s="11" t="s">
        <v>224</v>
      </c>
      <c r="E26" s="11" t="s">
        <v>27</v>
      </c>
      <c r="F26" s="11"/>
      <c r="G26" s="12">
        <f t="shared" si="1"/>
        <v>1244.3</v>
      </c>
      <c r="H26" s="12">
        <f t="shared" si="1"/>
        <v>1294.1</v>
      </c>
      <c r="I26" s="12">
        <f t="shared" si="1"/>
        <v>1345.9</v>
      </c>
    </row>
    <row r="27" spans="1:10" s="37" customFormat="1" ht="13.5" customHeight="1" hidden="1">
      <c r="A27" s="33" t="s">
        <v>29</v>
      </c>
      <c r="B27" s="34" t="s">
        <v>12</v>
      </c>
      <c r="C27" s="34" t="s">
        <v>221</v>
      </c>
      <c r="D27" s="34" t="s">
        <v>224</v>
      </c>
      <c r="E27" s="34" t="s">
        <v>27</v>
      </c>
      <c r="F27" s="34" t="s">
        <v>28</v>
      </c>
      <c r="G27" s="35">
        <v>1244.3</v>
      </c>
      <c r="H27" s="35">
        <v>1294.1</v>
      </c>
      <c r="I27" s="35">
        <v>1345.9</v>
      </c>
      <c r="J27" s="36"/>
    </row>
    <row r="28" spans="1:9" ht="22.5" hidden="1">
      <c r="A28" s="10" t="s">
        <v>31</v>
      </c>
      <c r="B28" s="11" t="s">
        <v>12</v>
      </c>
      <c r="C28" s="11" t="s">
        <v>221</v>
      </c>
      <c r="D28" s="11" t="s">
        <v>224</v>
      </c>
      <c r="E28" s="11" t="s">
        <v>30</v>
      </c>
      <c r="F28" s="11"/>
      <c r="G28" s="12">
        <f>G29</f>
        <v>6602.4</v>
      </c>
      <c r="H28" s="12">
        <f>H29</f>
        <v>6858.6</v>
      </c>
      <c r="I28" s="12">
        <f>I29</f>
        <v>7019.9</v>
      </c>
    </row>
    <row r="29" spans="1:9" ht="13.5" customHeight="1" hidden="1">
      <c r="A29" s="10" t="s">
        <v>21</v>
      </c>
      <c r="B29" s="11" t="s">
        <v>12</v>
      </c>
      <c r="C29" s="11" t="s">
        <v>221</v>
      </c>
      <c r="D29" s="11" t="s">
        <v>224</v>
      </c>
      <c r="E29" s="11" t="s">
        <v>32</v>
      </c>
      <c r="F29" s="11"/>
      <c r="G29" s="12">
        <f>G30+G31+G32+G33</f>
        <v>6602.4</v>
      </c>
      <c r="H29" s="12">
        <f>H30+H31+H32+H33</f>
        <v>6858.6</v>
      </c>
      <c r="I29" s="12">
        <f>I30+I31+I32+I33</f>
        <v>7019.9</v>
      </c>
    </row>
    <row r="30" spans="1:10" s="37" customFormat="1" ht="13.5" customHeight="1" hidden="1">
      <c r="A30" s="38" t="s">
        <v>29</v>
      </c>
      <c r="B30" s="39" t="s">
        <v>12</v>
      </c>
      <c r="C30" s="39" t="s">
        <v>221</v>
      </c>
      <c r="D30" s="39" t="s">
        <v>224</v>
      </c>
      <c r="E30" s="39" t="s">
        <v>32</v>
      </c>
      <c r="F30" s="39" t="s">
        <v>28</v>
      </c>
      <c r="G30" s="40">
        <v>4980</v>
      </c>
      <c r="H30" s="40">
        <v>5179.2</v>
      </c>
      <c r="I30" s="40">
        <v>5386.4</v>
      </c>
      <c r="J30" s="36"/>
    </row>
    <row r="31" spans="1:10" s="37" customFormat="1" ht="13.5" customHeight="1" hidden="1">
      <c r="A31" s="38" t="s">
        <v>23</v>
      </c>
      <c r="B31" s="39" t="s">
        <v>12</v>
      </c>
      <c r="C31" s="39" t="s">
        <v>221</v>
      </c>
      <c r="D31" s="39" t="s">
        <v>224</v>
      </c>
      <c r="E31" s="39" t="s">
        <v>32</v>
      </c>
      <c r="F31" s="39" t="s">
        <v>22</v>
      </c>
      <c r="G31" s="40">
        <v>1572.4</v>
      </c>
      <c r="H31" s="40">
        <v>1629.4</v>
      </c>
      <c r="I31" s="40">
        <v>1583.5</v>
      </c>
      <c r="J31" s="36"/>
    </row>
    <row r="32" spans="1:10" s="37" customFormat="1" ht="13.5" customHeight="1" hidden="1">
      <c r="A32" s="38" t="s">
        <v>34</v>
      </c>
      <c r="B32" s="39" t="s">
        <v>12</v>
      </c>
      <c r="C32" s="39" t="s">
        <v>221</v>
      </c>
      <c r="D32" s="39" t="s">
        <v>224</v>
      </c>
      <c r="E32" s="39" t="s">
        <v>32</v>
      </c>
      <c r="F32" s="39" t="s">
        <v>33</v>
      </c>
      <c r="G32" s="40">
        <v>0</v>
      </c>
      <c r="H32" s="40">
        <v>0</v>
      </c>
      <c r="I32" s="40">
        <v>0</v>
      </c>
      <c r="J32" s="36"/>
    </row>
    <row r="33" spans="1:10" s="37" customFormat="1" ht="13.5" customHeight="1" hidden="1">
      <c r="A33" s="38" t="s">
        <v>36</v>
      </c>
      <c r="B33" s="39" t="s">
        <v>12</v>
      </c>
      <c r="C33" s="39" t="s">
        <v>221</v>
      </c>
      <c r="D33" s="39" t="s">
        <v>224</v>
      </c>
      <c r="E33" s="39" t="s">
        <v>32</v>
      </c>
      <c r="F33" s="39" t="s">
        <v>35</v>
      </c>
      <c r="G33" s="40">
        <v>50</v>
      </c>
      <c r="H33" s="40">
        <v>50</v>
      </c>
      <c r="I33" s="40">
        <v>50</v>
      </c>
      <c r="J33" s="36"/>
    </row>
    <row r="34" spans="1:9" ht="12" customHeight="1" hidden="1">
      <c r="A34" s="30" t="s">
        <v>38</v>
      </c>
      <c r="B34" s="31" t="s">
        <v>12</v>
      </c>
      <c r="C34" s="31" t="s">
        <v>221</v>
      </c>
      <c r="D34" s="31" t="s">
        <v>224</v>
      </c>
      <c r="E34" s="31" t="s">
        <v>37</v>
      </c>
      <c r="F34" s="31"/>
      <c r="G34" s="32">
        <f>G35</f>
        <v>430.29999999999995</v>
      </c>
      <c r="H34" s="32">
        <f>H35</f>
        <v>430.29999999999995</v>
      </c>
      <c r="I34" s="32">
        <f>I35</f>
        <v>430.29999999999995</v>
      </c>
    </row>
    <row r="35" spans="1:9" ht="12" customHeight="1" hidden="1">
      <c r="A35" s="10" t="s">
        <v>40</v>
      </c>
      <c r="B35" s="11" t="s">
        <v>12</v>
      </c>
      <c r="C35" s="11" t="s">
        <v>221</v>
      </c>
      <c r="D35" s="11" t="s">
        <v>224</v>
      </c>
      <c r="E35" s="11" t="s">
        <v>39</v>
      </c>
      <c r="F35" s="11"/>
      <c r="G35" s="12">
        <f>G36+G38+G40+G42+G44+G46</f>
        <v>430.29999999999995</v>
      </c>
      <c r="H35" s="12">
        <f>H36+H38+H40+H42+H44+H46</f>
        <v>430.29999999999995</v>
      </c>
      <c r="I35" s="12">
        <f>I36+I38+I40+I42+I44+I46</f>
        <v>430.29999999999995</v>
      </c>
    </row>
    <row r="36" spans="1:9" ht="34.5" customHeight="1" hidden="1">
      <c r="A36" s="10" t="s">
        <v>42</v>
      </c>
      <c r="B36" s="11" t="s">
        <v>12</v>
      </c>
      <c r="C36" s="11" t="s">
        <v>221</v>
      </c>
      <c r="D36" s="11" t="s">
        <v>224</v>
      </c>
      <c r="E36" s="11" t="s">
        <v>41</v>
      </c>
      <c r="F36" s="11"/>
      <c r="G36" s="12">
        <f>G37</f>
        <v>40.7</v>
      </c>
      <c r="H36" s="12">
        <f>H37</f>
        <v>40.7</v>
      </c>
      <c r="I36" s="12">
        <f>I37</f>
        <v>40.7</v>
      </c>
    </row>
    <row r="37" spans="1:10" s="37" customFormat="1" ht="12.75" hidden="1">
      <c r="A37" s="33" t="s">
        <v>44</v>
      </c>
      <c r="B37" s="34" t="s">
        <v>12</v>
      </c>
      <c r="C37" s="34" t="s">
        <v>221</v>
      </c>
      <c r="D37" s="34" t="s">
        <v>224</v>
      </c>
      <c r="E37" s="34" t="s">
        <v>41</v>
      </c>
      <c r="F37" s="34" t="s">
        <v>43</v>
      </c>
      <c r="G37" s="35">
        <v>40.7</v>
      </c>
      <c r="H37" s="35">
        <v>40.7</v>
      </c>
      <c r="I37" s="35">
        <v>40.7</v>
      </c>
      <c r="J37" s="36"/>
    </row>
    <row r="38" spans="1:9" ht="46.5" customHeight="1" hidden="1">
      <c r="A38" s="10" t="s">
        <v>46</v>
      </c>
      <c r="B38" s="11" t="s">
        <v>12</v>
      </c>
      <c r="C38" s="11" t="s">
        <v>221</v>
      </c>
      <c r="D38" s="11" t="s">
        <v>224</v>
      </c>
      <c r="E38" s="11" t="s">
        <v>45</v>
      </c>
      <c r="F38" s="11"/>
      <c r="G38" s="12">
        <f>G39</f>
        <v>153.1</v>
      </c>
      <c r="H38" s="12">
        <f>H39</f>
        <v>153.1</v>
      </c>
      <c r="I38" s="12">
        <f>I39</f>
        <v>153.1</v>
      </c>
    </row>
    <row r="39" spans="1:10" s="37" customFormat="1" ht="12.75" hidden="1">
      <c r="A39" s="33" t="s">
        <v>44</v>
      </c>
      <c r="B39" s="34" t="s">
        <v>12</v>
      </c>
      <c r="C39" s="34" t="s">
        <v>221</v>
      </c>
      <c r="D39" s="34" t="s">
        <v>224</v>
      </c>
      <c r="E39" s="34" t="s">
        <v>45</v>
      </c>
      <c r="F39" s="34" t="s">
        <v>43</v>
      </c>
      <c r="G39" s="35">
        <v>153.1</v>
      </c>
      <c r="H39" s="35">
        <v>153.1</v>
      </c>
      <c r="I39" s="35">
        <v>153.1</v>
      </c>
      <c r="J39" s="36"/>
    </row>
    <row r="40" spans="1:9" ht="34.5" customHeight="1" hidden="1">
      <c r="A40" s="10" t="s">
        <v>48</v>
      </c>
      <c r="B40" s="11" t="s">
        <v>12</v>
      </c>
      <c r="C40" s="11" t="s">
        <v>221</v>
      </c>
      <c r="D40" s="11" t="s">
        <v>224</v>
      </c>
      <c r="E40" s="11" t="s">
        <v>47</v>
      </c>
      <c r="F40" s="11"/>
      <c r="G40" s="12">
        <f>G41</f>
        <v>130</v>
      </c>
      <c r="H40" s="12">
        <f>H41</f>
        <v>130</v>
      </c>
      <c r="I40" s="12">
        <f>I41</f>
        <v>130</v>
      </c>
    </row>
    <row r="41" spans="1:10" s="37" customFormat="1" ht="12.75" hidden="1">
      <c r="A41" s="33" t="s">
        <v>44</v>
      </c>
      <c r="B41" s="34" t="s">
        <v>12</v>
      </c>
      <c r="C41" s="34" t="s">
        <v>221</v>
      </c>
      <c r="D41" s="34" t="s">
        <v>224</v>
      </c>
      <c r="E41" s="34" t="s">
        <v>47</v>
      </c>
      <c r="F41" s="34" t="s">
        <v>43</v>
      </c>
      <c r="G41" s="35">
        <v>130</v>
      </c>
      <c r="H41" s="35">
        <v>130</v>
      </c>
      <c r="I41" s="35">
        <v>130</v>
      </c>
      <c r="J41" s="36"/>
    </row>
    <row r="42" spans="1:9" ht="34.5" customHeight="1" hidden="1">
      <c r="A42" s="10" t="s">
        <v>50</v>
      </c>
      <c r="B42" s="11" t="s">
        <v>12</v>
      </c>
      <c r="C42" s="11" t="s">
        <v>221</v>
      </c>
      <c r="D42" s="11" t="s">
        <v>224</v>
      </c>
      <c r="E42" s="11" t="s">
        <v>49</v>
      </c>
      <c r="F42" s="11"/>
      <c r="G42" s="12">
        <f>G43</f>
        <v>65.1</v>
      </c>
      <c r="H42" s="12">
        <f>H43</f>
        <v>65.1</v>
      </c>
      <c r="I42" s="12">
        <f>I43</f>
        <v>65.1</v>
      </c>
    </row>
    <row r="43" spans="1:10" s="37" customFormat="1" ht="12.75" hidden="1">
      <c r="A43" s="33" t="s">
        <v>44</v>
      </c>
      <c r="B43" s="34" t="s">
        <v>12</v>
      </c>
      <c r="C43" s="34" t="s">
        <v>221</v>
      </c>
      <c r="D43" s="34" t="s">
        <v>224</v>
      </c>
      <c r="E43" s="34" t="s">
        <v>49</v>
      </c>
      <c r="F43" s="34" t="s">
        <v>43</v>
      </c>
      <c r="G43" s="35">
        <v>65.1</v>
      </c>
      <c r="H43" s="35">
        <v>65.1</v>
      </c>
      <c r="I43" s="35">
        <v>65.1</v>
      </c>
      <c r="J43" s="36"/>
    </row>
    <row r="44" spans="1:9" ht="45.75" customHeight="1" hidden="1">
      <c r="A44" s="10" t="s">
        <v>52</v>
      </c>
      <c r="B44" s="11" t="s">
        <v>12</v>
      </c>
      <c r="C44" s="11" t="s">
        <v>221</v>
      </c>
      <c r="D44" s="11" t="s">
        <v>224</v>
      </c>
      <c r="E44" s="11" t="s">
        <v>51</v>
      </c>
      <c r="F44" s="11"/>
      <c r="G44" s="12">
        <f>G45</f>
        <v>40.4</v>
      </c>
      <c r="H44" s="12">
        <f>H45</f>
        <v>40.4</v>
      </c>
      <c r="I44" s="12">
        <f>I45</f>
        <v>40.4</v>
      </c>
    </row>
    <row r="45" spans="1:10" s="37" customFormat="1" ht="12.75" hidden="1">
      <c r="A45" s="41" t="s">
        <v>44</v>
      </c>
      <c r="B45" s="42" t="s">
        <v>12</v>
      </c>
      <c r="C45" s="42" t="s">
        <v>221</v>
      </c>
      <c r="D45" s="42" t="s">
        <v>224</v>
      </c>
      <c r="E45" s="42" t="s">
        <v>51</v>
      </c>
      <c r="F45" s="42" t="s">
        <v>43</v>
      </c>
      <c r="G45" s="43">
        <v>40.4</v>
      </c>
      <c r="H45" s="43">
        <v>40.4</v>
      </c>
      <c r="I45" s="43">
        <v>40.4</v>
      </c>
      <c r="J45" s="36"/>
    </row>
    <row r="46" spans="1:9" ht="45" customHeight="1" hidden="1">
      <c r="A46" s="10" t="s">
        <v>54</v>
      </c>
      <c r="B46" s="11" t="s">
        <v>12</v>
      </c>
      <c r="C46" s="11" t="s">
        <v>221</v>
      </c>
      <c r="D46" s="11" t="s">
        <v>224</v>
      </c>
      <c r="E46" s="11" t="s">
        <v>53</v>
      </c>
      <c r="F46" s="11"/>
      <c r="G46" s="12">
        <f>G47</f>
        <v>1</v>
      </c>
      <c r="H46" s="12">
        <f>H47</f>
        <v>1</v>
      </c>
      <c r="I46" s="12">
        <f>I47</f>
        <v>1</v>
      </c>
    </row>
    <row r="47" spans="1:10" s="37" customFormat="1" ht="23.25" customHeight="1" hidden="1">
      <c r="A47" s="33" t="s">
        <v>23</v>
      </c>
      <c r="B47" s="34" t="s">
        <v>12</v>
      </c>
      <c r="C47" s="34" t="s">
        <v>221</v>
      </c>
      <c r="D47" s="34" t="s">
        <v>224</v>
      </c>
      <c r="E47" s="34" t="s">
        <v>53</v>
      </c>
      <c r="F47" s="34" t="s">
        <v>22</v>
      </c>
      <c r="G47" s="35">
        <v>1</v>
      </c>
      <c r="H47" s="35">
        <v>1</v>
      </c>
      <c r="I47" s="35">
        <v>1</v>
      </c>
      <c r="J47" s="36"/>
    </row>
    <row r="48" spans="1:9" ht="14.25" customHeight="1" hidden="1">
      <c r="A48" s="13" t="s">
        <v>55</v>
      </c>
      <c r="B48" s="14" t="s">
        <v>12</v>
      </c>
      <c r="C48" s="14" t="s">
        <v>221</v>
      </c>
      <c r="D48" s="14" t="s">
        <v>225</v>
      </c>
      <c r="E48" s="14"/>
      <c r="F48" s="14"/>
      <c r="G48" s="15">
        <f aca="true" t="shared" si="2" ref="G48:I50">G49</f>
        <v>350</v>
      </c>
      <c r="H48" s="15">
        <f t="shared" si="2"/>
        <v>350</v>
      </c>
      <c r="I48" s="15">
        <f t="shared" si="2"/>
        <v>350</v>
      </c>
    </row>
    <row r="49" spans="1:9" ht="12.75" customHeight="1" hidden="1">
      <c r="A49" s="10" t="s">
        <v>38</v>
      </c>
      <c r="B49" s="11" t="s">
        <v>12</v>
      </c>
      <c r="C49" s="11" t="s">
        <v>221</v>
      </c>
      <c r="D49" s="11" t="s">
        <v>225</v>
      </c>
      <c r="E49" s="11" t="s">
        <v>37</v>
      </c>
      <c r="F49" s="11"/>
      <c r="G49" s="12">
        <f t="shared" si="2"/>
        <v>350</v>
      </c>
      <c r="H49" s="12">
        <f t="shared" si="2"/>
        <v>350</v>
      </c>
      <c r="I49" s="12">
        <f t="shared" si="2"/>
        <v>350</v>
      </c>
    </row>
    <row r="50" spans="1:9" ht="14.25" customHeight="1" hidden="1">
      <c r="A50" s="10" t="s">
        <v>40</v>
      </c>
      <c r="B50" s="11" t="s">
        <v>12</v>
      </c>
      <c r="C50" s="11" t="s">
        <v>221</v>
      </c>
      <c r="D50" s="11" t="s">
        <v>225</v>
      </c>
      <c r="E50" s="11" t="s">
        <v>39</v>
      </c>
      <c r="F50" s="11"/>
      <c r="G50" s="12">
        <f t="shared" si="2"/>
        <v>350</v>
      </c>
      <c r="H50" s="12">
        <f t="shared" si="2"/>
        <v>350</v>
      </c>
      <c r="I50" s="12">
        <f t="shared" si="2"/>
        <v>350</v>
      </c>
    </row>
    <row r="51" spans="1:9" ht="22.5" customHeight="1" hidden="1">
      <c r="A51" s="10" t="s">
        <v>57</v>
      </c>
      <c r="B51" s="11" t="s">
        <v>12</v>
      </c>
      <c r="C51" s="11" t="s">
        <v>221</v>
      </c>
      <c r="D51" s="11" t="s">
        <v>225</v>
      </c>
      <c r="E51" s="11" t="s">
        <v>56</v>
      </c>
      <c r="F51" s="11"/>
      <c r="G51" s="12">
        <v>350</v>
      </c>
      <c r="H51" s="12">
        <v>350</v>
      </c>
      <c r="I51" s="12">
        <v>350</v>
      </c>
    </row>
    <row r="52" spans="1:10" s="37" customFormat="1" ht="23.25" customHeight="1" hidden="1">
      <c r="A52" s="33" t="s">
        <v>23</v>
      </c>
      <c r="B52" s="34" t="s">
        <v>12</v>
      </c>
      <c r="C52" s="34" t="s">
        <v>221</v>
      </c>
      <c r="D52" s="34" t="s">
        <v>225</v>
      </c>
      <c r="E52" s="34" t="s">
        <v>56</v>
      </c>
      <c r="F52" s="34" t="s">
        <v>22</v>
      </c>
      <c r="G52" s="35">
        <f>G51</f>
        <v>350</v>
      </c>
      <c r="H52" s="35">
        <v>350</v>
      </c>
      <c r="I52" s="35">
        <v>350</v>
      </c>
      <c r="J52" s="36"/>
    </row>
    <row r="53" spans="1:9" ht="12.75" hidden="1">
      <c r="A53" s="13" t="s">
        <v>58</v>
      </c>
      <c r="B53" s="14" t="s">
        <v>12</v>
      </c>
      <c r="C53" s="14" t="s">
        <v>221</v>
      </c>
      <c r="D53" s="14" t="s">
        <v>226</v>
      </c>
      <c r="E53" s="14"/>
      <c r="F53" s="14"/>
      <c r="G53" s="15">
        <f aca="true" t="shared" si="3" ref="G53:I56">G54</f>
        <v>150</v>
      </c>
      <c r="H53" s="15">
        <f t="shared" si="3"/>
        <v>150</v>
      </c>
      <c r="I53" s="15">
        <f t="shared" si="3"/>
        <v>150</v>
      </c>
    </row>
    <row r="54" spans="1:9" ht="22.5" hidden="1">
      <c r="A54" s="10" t="s">
        <v>38</v>
      </c>
      <c r="B54" s="11" t="s">
        <v>12</v>
      </c>
      <c r="C54" s="11" t="s">
        <v>221</v>
      </c>
      <c r="D54" s="11" t="s">
        <v>226</v>
      </c>
      <c r="E54" s="11" t="s">
        <v>37</v>
      </c>
      <c r="F54" s="11"/>
      <c r="G54" s="12">
        <f t="shared" si="3"/>
        <v>150</v>
      </c>
      <c r="H54" s="12">
        <f t="shared" si="3"/>
        <v>150</v>
      </c>
      <c r="I54" s="12">
        <f t="shared" si="3"/>
        <v>150</v>
      </c>
    </row>
    <row r="55" spans="1:9" ht="22.5" hidden="1">
      <c r="A55" s="10" t="s">
        <v>40</v>
      </c>
      <c r="B55" s="11" t="s">
        <v>12</v>
      </c>
      <c r="C55" s="11" t="s">
        <v>221</v>
      </c>
      <c r="D55" s="11" t="s">
        <v>226</v>
      </c>
      <c r="E55" s="11" t="s">
        <v>39</v>
      </c>
      <c r="F55" s="11"/>
      <c r="G55" s="12">
        <f t="shared" si="3"/>
        <v>150</v>
      </c>
      <c r="H55" s="12">
        <f t="shared" si="3"/>
        <v>150</v>
      </c>
      <c r="I55" s="12">
        <f t="shared" si="3"/>
        <v>150</v>
      </c>
    </row>
    <row r="56" spans="1:9" ht="22.5" hidden="1">
      <c r="A56" s="10" t="s">
        <v>60</v>
      </c>
      <c r="B56" s="11" t="s">
        <v>12</v>
      </c>
      <c r="C56" s="11" t="s">
        <v>221</v>
      </c>
      <c r="D56" s="11" t="s">
        <v>226</v>
      </c>
      <c r="E56" s="11" t="s">
        <v>59</v>
      </c>
      <c r="F56" s="11"/>
      <c r="G56" s="12">
        <f t="shared" si="3"/>
        <v>150</v>
      </c>
      <c r="H56" s="12">
        <f t="shared" si="3"/>
        <v>150</v>
      </c>
      <c r="I56" s="12">
        <f t="shared" si="3"/>
        <v>150</v>
      </c>
    </row>
    <row r="57" spans="1:10" s="37" customFormat="1" ht="12.75" hidden="1">
      <c r="A57" s="33" t="s">
        <v>62</v>
      </c>
      <c r="B57" s="34" t="s">
        <v>12</v>
      </c>
      <c r="C57" s="34" t="s">
        <v>221</v>
      </c>
      <c r="D57" s="34" t="s">
        <v>226</v>
      </c>
      <c r="E57" s="34" t="s">
        <v>59</v>
      </c>
      <c r="F57" s="34" t="s">
        <v>61</v>
      </c>
      <c r="G57" s="35">
        <v>150</v>
      </c>
      <c r="H57" s="35">
        <v>150</v>
      </c>
      <c r="I57" s="35">
        <v>150</v>
      </c>
      <c r="J57" s="36"/>
    </row>
    <row r="58" spans="1:9" ht="12.75" hidden="1">
      <c r="A58" s="13" t="s">
        <v>64</v>
      </c>
      <c r="B58" s="14" t="s">
        <v>12</v>
      </c>
      <c r="C58" s="14" t="s">
        <v>221</v>
      </c>
      <c r="D58" s="14" t="s">
        <v>227</v>
      </c>
      <c r="E58" s="14"/>
      <c r="F58" s="14"/>
      <c r="G58" s="15">
        <f aca="true" t="shared" si="4" ref="G58:I59">G59</f>
        <v>175</v>
      </c>
      <c r="H58" s="15">
        <f t="shared" si="4"/>
        <v>175</v>
      </c>
      <c r="I58" s="15">
        <f t="shared" si="4"/>
        <v>175</v>
      </c>
    </row>
    <row r="59" spans="1:9" ht="14.25" customHeight="1" hidden="1">
      <c r="A59" s="10" t="s">
        <v>38</v>
      </c>
      <c r="B59" s="11" t="s">
        <v>12</v>
      </c>
      <c r="C59" s="11" t="s">
        <v>221</v>
      </c>
      <c r="D59" s="11" t="s">
        <v>227</v>
      </c>
      <c r="E59" s="11" t="s">
        <v>37</v>
      </c>
      <c r="F59" s="11"/>
      <c r="G59" s="12">
        <f t="shared" si="4"/>
        <v>175</v>
      </c>
      <c r="H59" s="12">
        <f t="shared" si="4"/>
        <v>175</v>
      </c>
      <c r="I59" s="12">
        <f t="shared" si="4"/>
        <v>175</v>
      </c>
    </row>
    <row r="60" spans="1:9" ht="14.25" customHeight="1" hidden="1">
      <c r="A60" s="10" t="s">
        <v>40</v>
      </c>
      <c r="B60" s="11" t="s">
        <v>12</v>
      </c>
      <c r="C60" s="11" t="s">
        <v>221</v>
      </c>
      <c r="D60" s="11" t="s">
        <v>227</v>
      </c>
      <c r="E60" s="11" t="s">
        <v>39</v>
      </c>
      <c r="F60" s="11"/>
      <c r="G60" s="12">
        <f>G61+G63+G65</f>
        <v>175</v>
      </c>
      <c r="H60" s="12">
        <f>H61+H63+H65</f>
        <v>175</v>
      </c>
      <c r="I60" s="12">
        <f>I61+I63+I65</f>
        <v>175</v>
      </c>
    </row>
    <row r="61" spans="1:9" ht="22.5" hidden="1">
      <c r="A61" s="10" t="s">
        <v>66</v>
      </c>
      <c r="B61" s="11" t="s">
        <v>12</v>
      </c>
      <c r="C61" s="11" t="s">
        <v>221</v>
      </c>
      <c r="D61" s="11" t="s">
        <v>227</v>
      </c>
      <c r="E61" s="11" t="s">
        <v>65</v>
      </c>
      <c r="F61" s="11"/>
      <c r="G61" s="12">
        <f>G62</f>
        <v>100</v>
      </c>
      <c r="H61" s="12">
        <f>H62</f>
        <v>100</v>
      </c>
      <c r="I61" s="12">
        <f>I62</f>
        <v>100</v>
      </c>
    </row>
    <row r="62" spans="1:9" ht="22.5" customHeight="1" hidden="1">
      <c r="A62" s="16" t="s">
        <v>23</v>
      </c>
      <c r="B62" s="17" t="s">
        <v>12</v>
      </c>
      <c r="C62" s="17" t="s">
        <v>221</v>
      </c>
      <c r="D62" s="17" t="s">
        <v>227</v>
      </c>
      <c r="E62" s="17" t="s">
        <v>65</v>
      </c>
      <c r="F62" s="17" t="s">
        <v>22</v>
      </c>
      <c r="G62" s="18">
        <v>100</v>
      </c>
      <c r="H62" s="18">
        <v>100</v>
      </c>
      <c r="I62" s="18">
        <v>100</v>
      </c>
    </row>
    <row r="63" spans="1:9" ht="33.75" customHeight="1" hidden="1">
      <c r="A63" s="10" t="s">
        <v>68</v>
      </c>
      <c r="B63" s="11" t="s">
        <v>12</v>
      </c>
      <c r="C63" s="11" t="s">
        <v>221</v>
      </c>
      <c r="D63" s="11" t="s">
        <v>227</v>
      </c>
      <c r="E63" s="11" t="s">
        <v>67</v>
      </c>
      <c r="F63" s="11"/>
      <c r="G63" s="12">
        <f>G64</f>
        <v>60</v>
      </c>
      <c r="H63" s="12">
        <f>H64</f>
        <v>60</v>
      </c>
      <c r="I63" s="12">
        <f>I64</f>
        <v>60</v>
      </c>
    </row>
    <row r="64" spans="1:9" ht="24" customHeight="1" hidden="1">
      <c r="A64" s="16" t="s">
        <v>23</v>
      </c>
      <c r="B64" s="17" t="s">
        <v>12</v>
      </c>
      <c r="C64" s="17" t="s">
        <v>221</v>
      </c>
      <c r="D64" s="17" t="s">
        <v>227</v>
      </c>
      <c r="E64" s="17" t="s">
        <v>67</v>
      </c>
      <c r="F64" s="17" t="s">
        <v>22</v>
      </c>
      <c r="G64" s="18">
        <v>60</v>
      </c>
      <c r="H64" s="18">
        <v>60</v>
      </c>
      <c r="I64" s="18">
        <v>60</v>
      </c>
    </row>
    <row r="65" spans="1:9" ht="22.5" hidden="1">
      <c r="A65" s="10" t="s">
        <v>208</v>
      </c>
      <c r="B65" s="19" t="s">
        <v>12</v>
      </c>
      <c r="C65" s="19" t="s">
        <v>221</v>
      </c>
      <c r="D65" s="19" t="s">
        <v>227</v>
      </c>
      <c r="E65" s="19" t="s">
        <v>209</v>
      </c>
      <c r="F65" s="19"/>
      <c r="G65" s="20">
        <f>G66</f>
        <v>15</v>
      </c>
      <c r="H65" s="20">
        <f>H66</f>
        <v>15</v>
      </c>
      <c r="I65" s="20">
        <f>I66</f>
        <v>15</v>
      </c>
    </row>
    <row r="66" spans="1:10" s="37" customFormat="1" ht="12.75" hidden="1">
      <c r="A66" s="38" t="s">
        <v>36</v>
      </c>
      <c r="B66" s="39" t="s">
        <v>12</v>
      </c>
      <c r="C66" s="39" t="s">
        <v>63</v>
      </c>
      <c r="D66" s="39"/>
      <c r="E66" s="39" t="s">
        <v>209</v>
      </c>
      <c r="F66" s="39" t="s">
        <v>35</v>
      </c>
      <c r="G66" s="40">
        <v>15</v>
      </c>
      <c r="H66" s="40">
        <v>15</v>
      </c>
      <c r="I66" s="40">
        <v>15</v>
      </c>
      <c r="J66" s="36"/>
    </row>
    <row r="67" spans="1:9" ht="12.75">
      <c r="A67" s="27" t="s">
        <v>69</v>
      </c>
      <c r="B67" s="28" t="s">
        <v>12</v>
      </c>
      <c r="C67" s="28" t="s">
        <v>231</v>
      </c>
      <c r="D67" s="28" t="s">
        <v>222</v>
      </c>
      <c r="E67" s="28"/>
      <c r="F67" s="28"/>
      <c r="G67" s="29">
        <f aca="true" t="shared" si="5" ref="G67:I71">G68</f>
        <v>233.7</v>
      </c>
      <c r="H67" s="29">
        <f t="shared" si="5"/>
        <v>233.7</v>
      </c>
      <c r="I67" s="29">
        <f t="shared" si="5"/>
        <v>233.7</v>
      </c>
    </row>
    <row r="68" spans="1:9" ht="13.5" customHeight="1" hidden="1">
      <c r="A68" s="10" t="s">
        <v>70</v>
      </c>
      <c r="B68" s="11" t="s">
        <v>12</v>
      </c>
      <c r="C68" s="11" t="s">
        <v>231</v>
      </c>
      <c r="D68" s="11" t="s">
        <v>223</v>
      </c>
      <c r="E68" s="11"/>
      <c r="F68" s="11"/>
      <c r="G68" s="12">
        <f t="shared" si="5"/>
        <v>233.7</v>
      </c>
      <c r="H68" s="12">
        <f t="shared" si="5"/>
        <v>233.7</v>
      </c>
      <c r="I68" s="12">
        <f t="shared" si="5"/>
        <v>233.7</v>
      </c>
    </row>
    <row r="69" spans="1:9" ht="22.5" hidden="1">
      <c r="A69" s="10" t="s">
        <v>38</v>
      </c>
      <c r="B69" s="11" t="s">
        <v>12</v>
      </c>
      <c r="C69" s="11" t="s">
        <v>231</v>
      </c>
      <c r="D69" s="11" t="s">
        <v>223</v>
      </c>
      <c r="E69" s="11" t="s">
        <v>37</v>
      </c>
      <c r="F69" s="11"/>
      <c r="G69" s="12">
        <f t="shared" si="5"/>
        <v>233.7</v>
      </c>
      <c r="H69" s="12">
        <f t="shared" si="5"/>
        <v>233.7</v>
      </c>
      <c r="I69" s="12">
        <f t="shared" si="5"/>
        <v>233.7</v>
      </c>
    </row>
    <row r="70" spans="1:9" ht="22.5" hidden="1">
      <c r="A70" s="10" t="s">
        <v>40</v>
      </c>
      <c r="B70" s="11" t="s">
        <v>12</v>
      </c>
      <c r="C70" s="11" t="s">
        <v>231</v>
      </c>
      <c r="D70" s="11" t="s">
        <v>223</v>
      </c>
      <c r="E70" s="11" t="s">
        <v>39</v>
      </c>
      <c r="F70" s="11"/>
      <c r="G70" s="12">
        <f t="shared" si="5"/>
        <v>233.7</v>
      </c>
      <c r="H70" s="12">
        <f t="shared" si="5"/>
        <v>233.7</v>
      </c>
      <c r="I70" s="12">
        <f t="shared" si="5"/>
        <v>233.7</v>
      </c>
    </row>
    <row r="71" spans="1:9" ht="25.5" customHeight="1" hidden="1">
      <c r="A71" s="10" t="s">
        <v>72</v>
      </c>
      <c r="B71" s="11" t="s">
        <v>12</v>
      </c>
      <c r="C71" s="11" t="s">
        <v>231</v>
      </c>
      <c r="D71" s="11" t="s">
        <v>223</v>
      </c>
      <c r="E71" s="11" t="s">
        <v>71</v>
      </c>
      <c r="F71" s="11"/>
      <c r="G71" s="12">
        <f t="shared" si="5"/>
        <v>233.7</v>
      </c>
      <c r="H71" s="12">
        <f t="shared" si="5"/>
        <v>233.7</v>
      </c>
      <c r="I71" s="12">
        <f t="shared" si="5"/>
        <v>233.7</v>
      </c>
    </row>
    <row r="72" spans="1:10" s="37" customFormat="1" ht="14.25" customHeight="1" hidden="1">
      <c r="A72" s="33" t="s">
        <v>29</v>
      </c>
      <c r="B72" s="34" t="s">
        <v>12</v>
      </c>
      <c r="C72" s="34" t="s">
        <v>231</v>
      </c>
      <c r="D72" s="34" t="s">
        <v>223</v>
      </c>
      <c r="E72" s="34" t="s">
        <v>71</v>
      </c>
      <c r="F72" s="34" t="s">
        <v>28</v>
      </c>
      <c r="G72" s="35">
        <v>233.7</v>
      </c>
      <c r="H72" s="35">
        <v>233.7</v>
      </c>
      <c r="I72" s="35">
        <v>233.7</v>
      </c>
      <c r="J72" s="36"/>
    </row>
    <row r="73" spans="1:9" ht="22.5">
      <c r="A73" s="27" t="s">
        <v>73</v>
      </c>
      <c r="B73" s="28" t="s">
        <v>12</v>
      </c>
      <c r="C73" s="28" t="s">
        <v>223</v>
      </c>
      <c r="D73" s="28" t="s">
        <v>222</v>
      </c>
      <c r="E73" s="28"/>
      <c r="F73" s="28"/>
      <c r="G73" s="29">
        <f>G74+G80</f>
        <v>375</v>
      </c>
      <c r="H73" s="29">
        <f>H74+H80</f>
        <v>326.6</v>
      </c>
      <c r="I73" s="29">
        <f>I74+I80</f>
        <v>375</v>
      </c>
    </row>
    <row r="74" spans="1:9" ht="24" customHeight="1" hidden="1">
      <c r="A74" s="44" t="s">
        <v>74</v>
      </c>
      <c r="B74" s="45" t="s">
        <v>12</v>
      </c>
      <c r="C74" s="45" t="s">
        <v>223</v>
      </c>
      <c r="D74" s="45" t="s">
        <v>229</v>
      </c>
      <c r="E74" s="45"/>
      <c r="F74" s="45"/>
      <c r="G74" s="46">
        <f aca="true" t="shared" si="6" ref="G74:I78">G75</f>
        <v>150</v>
      </c>
      <c r="H74" s="46">
        <f t="shared" si="6"/>
        <v>150</v>
      </c>
      <c r="I74" s="46">
        <f t="shared" si="6"/>
        <v>150</v>
      </c>
    </row>
    <row r="75" spans="1:9" ht="34.5" customHeight="1" hidden="1">
      <c r="A75" s="10" t="s">
        <v>76</v>
      </c>
      <c r="B75" s="11" t="s">
        <v>12</v>
      </c>
      <c r="C75" s="11" t="s">
        <v>223</v>
      </c>
      <c r="D75" s="11" t="s">
        <v>229</v>
      </c>
      <c r="E75" s="11" t="s">
        <v>75</v>
      </c>
      <c r="F75" s="11"/>
      <c r="G75" s="12">
        <f t="shared" si="6"/>
        <v>150</v>
      </c>
      <c r="H75" s="12">
        <f t="shared" si="6"/>
        <v>150</v>
      </c>
      <c r="I75" s="12">
        <f t="shared" si="6"/>
        <v>150</v>
      </c>
    </row>
    <row r="76" spans="1:9" ht="24" customHeight="1" hidden="1">
      <c r="A76" s="10" t="s">
        <v>78</v>
      </c>
      <c r="B76" s="11" t="s">
        <v>12</v>
      </c>
      <c r="C76" s="11" t="s">
        <v>223</v>
      </c>
      <c r="D76" s="11" t="s">
        <v>229</v>
      </c>
      <c r="E76" s="11" t="s">
        <v>77</v>
      </c>
      <c r="F76" s="11"/>
      <c r="G76" s="12">
        <f t="shared" si="6"/>
        <v>150</v>
      </c>
      <c r="H76" s="12">
        <f t="shared" si="6"/>
        <v>150</v>
      </c>
      <c r="I76" s="12">
        <f t="shared" si="6"/>
        <v>150</v>
      </c>
    </row>
    <row r="77" spans="1:9" ht="22.5" hidden="1">
      <c r="A77" s="10" t="s">
        <v>80</v>
      </c>
      <c r="B77" s="11" t="s">
        <v>12</v>
      </c>
      <c r="C77" s="11" t="s">
        <v>223</v>
      </c>
      <c r="D77" s="11" t="s">
        <v>229</v>
      </c>
      <c r="E77" s="11" t="s">
        <v>79</v>
      </c>
      <c r="F77" s="11"/>
      <c r="G77" s="12">
        <f t="shared" si="6"/>
        <v>150</v>
      </c>
      <c r="H77" s="12">
        <f t="shared" si="6"/>
        <v>150</v>
      </c>
      <c r="I77" s="12">
        <f t="shared" si="6"/>
        <v>150</v>
      </c>
    </row>
    <row r="78" spans="1:9" ht="22.5" customHeight="1" hidden="1">
      <c r="A78" s="10" t="s">
        <v>82</v>
      </c>
      <c r="B78" s="11" t="s">
        <v>12</v>
      </c>
      <c r="C78" s="11" t="s">
        <v>223</v>
      </c>
      <c r="D78" s="11" t="s">
        <v>229</v>
      </c>
      <c r="E78" s="11" t="s">
        <v>81</v>
      </c>
      <c r="F78" s="11"/>
      <c r="G78" s="12">
        <f t="shared" si="6"/>
        <v>150</v>
      </c>
      <c r="H78" s="12">
        <f t="shared" si="6"/>
        <v>150</v>
      </c>
      <c r="I78" s="12">
        <f t="shared" si="6"/>
        <v>150</v>
      </c>
    </row>
    <row r="79" spans="1:10" s="37" customFormat="1" ht="23.25" customHeight="1" hidden="1">
      <c r="A79" s="33" t="s">
        <v>23</v>
      </c>
      <c r="B79" s="34" t="s">
        <v>12</v>
      </c>
      <c r="C79" s="34" t="s">
        <v>223</v>
      </c>
      <c r="D79" s="34" t="s">
        <v>229</v>
      </c>
      <c r="E79" s="34" t="s">
        <v>81</v>
      </c>
      <c r="F79" s="34" t="s">
        <v>22</v>
      </c>
      <c r="G79" s="35">
        <v>150</v>
      </c>
      <c r="H79" s="35">
        <v>150</v>
      </c>
      <c r="I79" s="35">
        <v>150</v>
      </c>
      <c r="J79" s="36"/>
    </row>
    <row r="80" spans="1:9" ht="12.75" hidden="1">
      <c r="A80" s="44" t="s">
        <v>83</v>
      </c>
      <c r="B80" s="45" t="s">
        <v>12</v>
      </c>
      <c r="C80" s="45" t="s">
        <v>223</v>
      </c>
      <c r="D80" s="45" t="s">
        <v>233</v>
      </c>
      <c r="E80" s="45"/>
      <c r="F80" s="45"/>
      <c r="G80" s="46">
        <f aca="true" t="shared" si="7" ref="G80:I84">G81</f>
        <v>225</v>
      </c>
      <c r="H80" s="46">
        <f t="shared" si="7"/>
        <v>176.6</v>
      </c>
      <c r="I80" s="46">
        <f t="shared" si="7"/>
        <v>225</v>
      </c>
    </row>
    <row r="81" spans="1:9" ht="36" customHeight="1" hidden="1">
      <c r="A81" s="10" t="s">
        <v>76</v>
      </c>
      <c r="B81" s="11" t="s">
        <v>12</v>
      </c>
      <c r="C81" s="11" t="s">
        <v>223</v>
      </c>
      <c r="D81" s="11" t="s">
        <v>233</v>
      </c>
      <c r="E81" s="11" t="s">
        <v>75</v>
      </c>
      <c r="F81" s="11"/>
      <c r="G81" s="12">
        <f t="shared" si="7"/>
        <v>225</v>
      </c>
      <c r="H81" s="12">
        <f t="shared" si="7"/>
        <v>176.6</v>
      </c>
      <c r="I81" s="12">
        <f t="shared" si="7"/>
        <v>225</v>
      </c>
    </row>
    <row r="82" spans="1:9" ht="23.25" customHeight="1" hidden="1">
      <c r="A82" s="10" t="s">
        <v>78</v>
      </c>
      <c r="B82" s="11" t="s">
        <v>12</v>
      </c>
      <c r="C82" s="11" t="s">
        <v>223</v>
      </c>
      <c r="D82" s="11" t="s">
        <v>233</v>
      </c>
      <c r="E82" s="11" t="s">
        <v>77</v>
      </c>
      <c r="F82" s="11"/>
      <c r="G82" s="12">
        <f t="shared" si="7"/>
        <v>225</v>
      </c>
      <c r="H82" s="12">
        <f t="shared" si="7"/>
        <v>176.6</v>
      </c>
      <c r="I82" s="12">
        <f t="shared" si="7"/>
        <v>225</v>
      </c>
    </row>
    <row r="83" spans="1:9" ht="22.5" customHeight="1" hidden="1">
      <c r="A83" s="10" t="s">
        <v>85</v>
      </c>
      <c r="B83" s="11" t="s">
        <v>12</v>
      </c>
      <c r="C83" s="11" t="s">
        <v>223</v>
      </c>
      <c r="D83" s="11" t="s">
        <v>233</v>
      </c>
      <c r="E83" s="11" t="s">
        <v>84</v>
      </c>
      <c r="F83" s="11"/>
      <c r="G83" s="12">
        <f t="shared" si="7"/>
        <v>225</v>
      </c>
      <c r="H83" s="12">
        <f t="shared" si="7"/>
        <v>176.6</v>
      </c>
      <c r="I83" s="12">
        <f t="shared" si="7"/>
        <v>225</v>
      </c>
    </row>
    <row r="84" spans="1:9" ht="22.5" customHeight="1" hidden="1">
      <c r="A84" s="10" t="s">
        <v>87</v>
      </c>
      <c r="B84" s="11" t="s">
        <v>12</v>
      </c>
      <c r="C84" s="11" t="s">
        <v>223</v>
      </c>
      <c r="D84" s="11" t="s">
        <v>233</v>
      </c>
      <c r="E84" s="11" t="s">
        <v>86</v>
      </c>
      <c r="F84" s="11"/>
      <c r="G84" s="12">
        <f t="shared" si="7"/>
        <v>225</v>
      </c>
      <c r="H84" s="12">
        <f t="shared" si="7"/>
        <v>176.6</v>
      </c>
      <c r="I84" s="12">
        <f t="shared" si="7"/>
        <v>225</v>
      </c>
    </row>
    <row r="85" spans="1:10" s="37" customFormat="1" ht="21.75" customHeight="1" hidden="1">
      <c r="A85" s="33" t="s">
        <v>23</v>
      </c>
      <c r="B85" s="34" t="s">
        <v>12</v>
      </c>
      <c r="C85" s="34" t="s">
        <v>223</v>
      </c>
      <c r="D85" s="34" t="s">
        <v>233</v>
      </c>
      <c r="E85" s="34" t="s">
        <v>86</v>
      </c>
      <c r="F85" s="34" t="s">
        <v>22</v>
      </c>
      <c r="G85" s="35">
        <v>225</v>
      </c>
      <c r="H85" s="35">
        <v>176.6</v>
      </c>
      <c r="I85" s="35">
        <v>225</v>
      </c>
      <c r="J85" s="36"/>
    </row>
    <row r="86" spans="1:9" ht="12.75">
      <c r="A86" s="24" t="s">
        <v>88</v>
      </c>
      <c r="B86" s="25" t="s">
        <v>12</v>
      </c>
      <c r="C86" s="25" t="s">
        <v>224</v>
      </c>
      <c r="D86" s="25" t="s">
        <v>222</v>
      </c>
      <c r="E86" s="25"/>
      <c r="F86" s="25"/>
      <c r="G86" s="26">
        <f>G87+G100</f>
        <v>6912.8</v>
      </c>
      <c r="H86" s="26">
        <f>H87+H100</f>
        <v>7463.9</v>
      </c>
      <c r="I86" s="26">
        <f>I87+I100</f>
        <v>10182.599999999999</v>
      </c>
    </row>
    <row r="87" spans="1:9" ht="12.75" hidden="1">
      <c r="A87" s="27" t="s">
        <v>89</v>
      </c>
      <c r="B87" s="28" t="s">
        <v>12</v>
      </c>
      <c r="C87" s="28" t="s">
        <v>224</v>
      </c>
      <c r="D87" s="28" t="s">
        <v>229</v>
      </c>
      <c r="E87" s="28"/>
      <c r="F87" s="28"/>
      <c r="G87" s="29">
        <f aca="true" t="shared" si="8" ref="G87:I88">G88</f>
        <v>5912.8</v>
      </c>
      <c r="H87" s="29">
        <f t="shared" si="8"/>
        <v>6463.9</v>
      </c>
      <c r="I87" s="29">
        <f t="shared" si="8"/>
        <v>9182.599999999999</v>
      </c>
    </row>
    <row r="88" spans="1:9" ht="33" customHeight="1" hidden="1">
      <c r="A88" s="10" t="s">
        <v>76</v>
      </c>
      <c r="B88" s="11" t="s">
        <v>12</v>
      </c>
      <c r="C88" s="11" t="s">
        <v>224</v>
      </c>
      <c r="D88" s="11" t="s">
        <v>229</v>
      </c>
      <c r="E88" s="11" t="s">
        <v>75</v>
      </c>
      <c r="F88" s="11"/>
      <c r="G88" s="12">
        <f t="shared" si="8"/>
        <v>5912.8</v>
      </c>
      <c r="H88" s="12">
        <f t="shared" si="8"/>
        <v>6463.9</v>
      </c>
      <c r="I88" s="12">
        <f t="shared" si="8"/>
        <v>9182.599999999999</v>
      </c>
    </row>
    <row r="89" spans="1:9" ht="22.5" hidden="1">
      <c r="A89" s="10" t="s">
        <v>91</v>
      </c>
      <c r="B89" s="11" t="s">
        <v>12</v>
      </c>
      <c r="C89" s="11" t="s">
        <v>224</v>
      </c>
      <c r="D89" s="11" t="s">
        <v>229</v>
      </c>
      <c r="E89" s="11" t="s">
        <v>90</v>
      </c>
      <c r="F89" s="11"/>
      <c r="G89" s="12">
        <f>G90+G95</f>
        <v>5912.8</v>
      </c>
      <c r="H89" s="12">
        <f>H90+H95</f>
        <v>6463.9</v>
      </c>
      <c r="I89" s="12">
        <f>I90+I95</f>
        <v>9182.599999999999</v>
      </c>
    </row>
    <row r="90" spans="1:9" ht="22.5" hidden="1">
      <c r="A90" s="10" t="s">
        <v>93</v>
      </c>
      <c r="B90" s="11" t="s">
        <v>12</v>
      </c>
      <c r="C90" s="11" t="s">
        <v>224</v>
      </c>
      <c r="D90" s="11" t="s">
        <v>229</v>
      </c>
      <c r="E90" s="11" t="s">
        <v>92</v>
      </c>
      <c r="F90" s="11"/>
      <c r="G90" s="12">
        <f>G91+G93</f>
        <v>4093.3</v>
      </c>
      <c r="H90" s="12">
        <f>H91+H93</f>
        <v>6463.9</v>
      </c>
      <c r="I90" s="12">
        <f>I91+I93</f>
        <v>9182.599999999999</v>
      </c>
    </row>
    <row r="91" spans="1:9" ht="23.25" customHeight="1" hidden="1">
      <c r="A91" s="10" t="s">
        <v>95</v>
      </c>
      <c r="B91" s="11" t="s">
        <v>12</v>
      </c>
      <c r="C91" s="11" t="s">
        <v>224</v>
      </c>
      <c r="D91" s="11" t="s">
        <v>229</v>
      </c>
      <c r="E91" s="11" t="s">
        <v>94</v>
      </c>
      <c r="F91" s="11"/>
      <c r="G91" s="12">
        <f>G92</f>
        <v>1800</v>
      </c>
      <c r="H91" s="12">
        <f>H92</f>
        <v>2978</v>
      </c>
      <c r="I91" s="12">
        <f>I92</f>
        <v>2997.7</v>
      </c>
    </row>
    <row r="92" spans="1:9" ht="23.25" customHeight="1" hidden="1">
      <c r="A92" s="21" t="s">
        <v>23</v>
      </c>
      <c r="B92" s="22" t="s">
        <v>12</v>
      </c>
      <c r="C92" s="22" t="s">
        <v>224</v>
      </c>
      <c r="D92" s="22" t="s">
        <v>229</v>
      </c>
      <c r="E92" s="22" t="s">
        <v>94</v>
      </c>
      <c r="F92" s="22" t="s">
        <v>22</v>
      </c>
      <c r="G92" s="23">
        <v>1800</v>
      </c>
      <c r="H92" s="23">
        <v>2978</v>
      </c>
      <c r="I92" s="23">
        <v>2997.7</v>
      </c>
    </row>
    <row r="93" spans="1:9" ht="23.25" customHeight="1" hidden="1">
      <c r="A93" s="10" t="s">
        <v>228</v>
      </c>
      <c r="B93" s="11" t="s">
        <v>12</v>
      </c>
      <c r="C93" s="11" t="s">
        <v>224</v>
      </c>
      <c r="D93" s="11" t="s">
        <v>229</v>
      </c>
      <c r="E93" s="11" t="s">
        <v>230</v>
      </c>
      <c r="F93" s="11"/>
      <c r="G93" s="12">
        <f>G94</f>
        <v>2293.3</v>
      </c>
      <c r="H93" s="12">
        <f>H94</f>
        <v>3485.9</v>
      </c>
      <c r="I93" s="12">
        <f>I94</f>
        <v>6184.9</v>
      </c>
    </row>
    <row r="94" spans="1:9" ht="23.25" customHeight="1" hidden="1">
      <c r="A94" s="21" t="s">
        <v>23</v>
      </c>
      <c r="B94" s="22" t="s">
        <v>12</v>
      </c>
      <c r="C94" s="22" t="s">
        <v>224</v>
      </c>
      <c r="D94" s="22" t="s">
        <v>229</v>
      </c>
      <c r="E94" s="22" t="s">
        <v>230</v>
      </c>
      <c r="F94" s="22" t="s">
        <v>22</v>
      </c>
      <c r="G94" s="23">
        <v>2293.3</v>
      </c>
      <c r="H94" s="23">
        <v>3485.9</v>
      </c>
      <c r="I94" s="23">
        <v>6184.9</v>
      </c>
    </row>
    <row r="95" spans="1:9" ht="34.5" customHeight="1" hidden="1">
      <c r="A95" s="10" t="s">
        <v>97</v>
      </c>
      <c r="B95" s="11" t="s">
        <v>12</v>
      </c>
      <c r="C95" s="11" t="s">
        <v>224</v>
      </c>
      <c r="D95" s="11" t="s">
        <v>229</v>
      </c>
      <c r="E95" s="11" t="s">
        <v>96</v>
      </c>
      <c r="F95" s="11"/>
      <c r="G95" s="12">
        <f>G96+G98</f>
        <v>1819.5</v>
      </c>
      <c r="H95" s="12">
        <f>H96+H98</f>
        <v>0</v>
      </c>
      <c r="I95" s="12">
        <f>I96+I98</f>
        <v>0</v>
      </c>
    </row>
    <row r="96" spans="1:9" ht="22.5" customHeight="1" hidden="1">
      <c r="A96" s="10" t="s">
        <v>99</v>
      </c>
      <c r="B96" s="11" t="s">
        <v>12</v>
      </c>
      <c r="C96" s="11" t="s">
        <v>224</v>
      </c>
      <c r="D96" s="11" t="s">
        <v>229</v>
      </c>
      <c r="E96" s="11" t="s">
        <v>98</v>
      </c>
      <c r="F96" s="11"/>
      <c r="G96" s="12">
        <f>G97</f>
        <v>1357.8</v>
      </c>
      <c r="H96" s="12">
        <f>H97</f>
        <v>0</v>
      </c>
      <c r="I96" s="12">
        <f>I97</f>
        <v>0</v>
      </c>
    </row>
    <row r="97" spans="1:10" s="37" customFormat="1" ht="24" customHeight="1" hidden="1">
      <c r="A97" s="33" t="s">
        <v>23</v>
      </c>
      <c r="B97" s="34" t="s">
        <v>12</v>
      </c>
      <c r="C97" s="34" t="s">
        <v>224</v>
      </c>
      <c r="D97" s="34" t="s">
        <v>229</v>
      </c>
      <c r="E97" s="34" t="s">
        <v>98</v>
      </c>
      <c r="F97" s="34" t="s">
        <v>22</v>
      </c>
      <c r="G97" s="35">
        <v>1357.8</v>
      </c>
      <c r="H97" s="35">
        <v>0</v>
      </c>
      <c r="I97" s="35">
        <v>0</v>
      </c>
      <c r="J97" s="36"/>
    </row>
    <row r="98" spans="1:9" ht="22.5" hidden="1">
      <c r="A98" s="10" t="s">
        <v>101</v>
      </c>
      <c r="B98" s="11" t="s">
        <v>12</v>
      </c>
      <c r="C98" s="11" t="s">
        <v>224</v>
      </c>
      <c r="D98" s="11" t="s">
        <v>229</v>
      </c>
      <c r="E98" s="11" t="s">
        <v>100</v>
      </c>
      <c r="F98" s="11"/>
      <c r="G98" s="12">
        <f>G99</f>
        <v>461.7</v>
      </c>
      <c r="H98" s="12">
        <f>H99</f>
        <v>0</v>
      </c>
      <c r="I98" s="12">
        <f>I99</f>
        <v>0</v>
      </c>
    </row>
    <row r="99" spans="1:10" s="37" customFormat="1" ht="24" customHeight="1" hidden="1">
      <c r="A99" s="33" t="s">
        <v>23</v>
      </c>
      <c r="B99" s="34" t="s">
        <v>12</v>
      </c>
      <c r="C99" s="34" t="s">
        <v>224</v>
      </c>
      <c r="D99" s="34" t="s">
        <v>229</v>
      </c>
      <c r="E99" s="34" t="s">
        <v>100</v>
      </c>
      <c r="F99" s="34" t="s">
        <v>22</v>
      </c>
      <c r="G99" s="35">
        <v>461.7</v>
      </c>
      <c r="H99" s="35">
        <v>0</v>
      </c>
      <c r="I99" s="35">
        <v>0</v>
      </c>
      <c r="J99" s="36"/>
    </row>
    <row r="100" spans="1:9" ht="13.5" customHeight="1" hidden="1">
      <c r="A100" s="27" t="s">
        <v>102</v>
      </c>
      <c r="B100" s="28" t="s">
        <v>12</v>
      </c>
      <c r="C100" s="28" t="s">
        <v>224</v>
      </c>
      <c r="D100" s="28" t="s">
        <v>232</v>
      </c>
      <c r="E100" s="28"/>
      <c r="F100" s="28"/>
      <c r="G100" s="29">
        <f aca="true" t="shared" si="9" ref="G100:I101">G101</f>
        <v>1000</v>
      </c>
      <c r="H100" s="29">
        <f t="shared" si="9"/>
        <v>1000</v>
      </c>
      <c r="I100" s="29">
        <f t="shared" si="9"/>
        <v>1000</v>
      </c>
    </row>
    <row r="101" spans="1:9" ht="22.5" hidden="1">
      <c r="A101" s="10" t="s">
        <v>38</v>
      </c>
      <c r="B101" s="11" t="s">
        <v>12</v>
      </c>
      <c r="C101" s="11" t="s">
        <v>224</v>
      </c>
      <c r="D101" s="11" t="s">
        <v>232</v>
      </c>
      <c r="E101" s="11" t="s">
        <v>37</v>
      </c>
      <c r="F101" s="11"/>
      <c r="G101" s="12">
        <f t="shared" si="9"/>
        <v>1000</v>
      </c>
      <c r="H101" s="12">
        <f t="shared" si="9"/>
        <v>1000</v>
      </c>
      <c r="I101" s="12">
        <f t="shared" si="9"/>
        <v>1000</v>
      </c>
    </row>
    <row r="102" spans="1:9" ht="22.5" hidden="1">
      <c r="A102" s="10" t="s">
        <v>40</v>
      </c>
      <c r="B102" s="11" t="s">
        <v>12</v>
      </c>
      <c r="C102" s="11" t="s">
        <v>224</v>
      </c>
      <c r="D102" s="11" t="s">
        <v>232</v>
      </c>
      <c r="E102" s="11" t="s">
        <v>39</v>
      </c>
      <c r="F102" s="11"/>
      <c r="G102" s="12">
        <f>G103+G105</f>
        <v>1000</v>
      </c>
      <c r="H102" s="12">
        <f>H103+H105</f>
        <v>1000</v>
      </c>
      <c r="I102" s="12">
        <f>I103+I105</f>
        <v>1000</v>
      </c>
    </row>
    <row r="103" spans="1:9" ht="12.75" customHeight="1" hidden="1">
      <c r="A103" s="10" t="s">
        <v>104</v>
      </c>
      <c r="B103" s="11" t="s">
        <v>12</v>
      </c>
      <c r="C103" s="11" t="s">
        <v>224</v>
      </c>
      <c r="D103" s="11" t="s">
        <v>232</v>
      </c>
      <c r="E103" s="11" t="s">
        <v>103</v>
      </c>
      <c r="F103" s="11"/>
      <c r="G103" s="12">
        <f>G104</f>
        <v>500</v>
      </c>
      <c r="H103" s="12">
        <f>H104</f>
        <v>500</v>
      </c>
      <c r="I103" s="12">
        <f>I104</f>
        <v>500</v>
      </c>
    </row>
    <row r="104" spans="1:10" s="37" customFormat="1" ht="24" customHeight="1" hidden="1">
      <c r="A104" s="33" t="s">
        <v>23</v>
      </c>
      <c r="B104" s="34" t="s">
        <v>12</v>
      </c>
      <c r="C104" s="34" t="s">
        <v>224</v>
      </c>
      <c r="D104" s="34" t="s">
        <v>232</v>
      </c>
      <c r="E104" s="34" t="s">
        <v>103</v>
      </c>
      <c r="F104" s="34" t="s">
        <v>22</v>
      </c>
      <c r="G104" s="35">
        <v>500</v>
      </c>
      <c r="H104" s="35">
        <v>500</v>
      </c>
      <c r="I104" s="35">
        <v>500</v>
      </c>
      <c r="J104" s="36"/>
    </row>
    <row r="105" spans="1:9" ht="24" customHeight="1" hidden="1">
      <c r="A105" s="10" t="s">
        <v>106</v>
      </c>
      <c r="B105" s="11" t="s">
        <v>12</v>
      </c>
      <c r="C105" s="11" t="s">
        <v>224</v>
      </c>
      <c r="D105" s="11" t="s">
        <v>232</v>
      </c>
      <c r="E105" s="11" t="s">
        <v>105</v>
      </c>
      <c r="F105" s="11"/>
      <c r="G105" s="12">
        <f>G106</f>
        <v>500</v>
      </c>
      <c r="H105" s="12">
        <f>H106</f>
        <v>500</v>
      </c>
      <c r="I105" s="12">
        <f>I106</f>
        <v>500</v>
      </c>
    </row>
    <row r="106" spans="1:10" s="37" customFormat="1" ht="24" customHeight="1" hidden="1">
      <c r="A106" s="33" t="s">
        <v>23</v>
      </c>
      <c r="B106" s="34" t="s">
        <v>12</v>
      </c>
      <c r="C106" s="34" t="s">
        <v>224</v>
      </c>
      <c r="D106" s="34" t="s">
        <v>232</v>
      </c>
      <c r="E106" s="34" t="s">
        <v>105</v>
      </c>
      <c r="F106" s="34" t="s">
        <v>22</v>
      </c>
      <c r="G106" s="35">
        <v>500</v>
      </c>
      <c r="H106" s="35">
        <v>500</v>
      </c>
      <c r="I106" s="35">
        <v>500</v>
      </c>
      <c r="J106" s="36"/>
    </row>
    <row r="107" spans="1:9" ht="12.75">
      <c r="A107" s="24" t="s">
        <v>107</v>
      </c>
      <c r="B107" s="25" t="s">
        <v>12</v>
      </c>
      <c r="C107" s="25" t="s">
        <v>234</v>
      </c>
      <c r="D107" s="25" t="s">
        <v>222</v>
      </c>
      <c r="E107" s="25"/>
      <c r="F107" s="25"/>
      <c r="G107" s="26">
        <f>G108+G122+G138</f>
        <v>28721</v>
      </c>
      <c r="H107" s="26">
        <f>H108+H122+H138</f>
        <v>25132.1</v>
      </c>
      <c r="I107" s="26">
        <f>I108+I122+I138</f>
        <v>13123.7</v>
      </c>
    </row>
    <row r="108" spans="1:9" ht="12.75" hidden="1">
      <c r="A108" s="27" t="s">
        <v>108</v>
      </c>
      <c r="B108" s="28" t="s">
        <v>12</v>
      </c>
      <c r="C108" s="28" t="s">
        <v>234</v>
      </c>
      <c r="D108" s="28" t="s">
        <v>221</v>
      </c>
      <c r="E108" s="28"/>
      <c r="F108" s="28"/>
      <c r="G108" s="29">
        <f>G109+G118</f>
        <v>4720</v>
      </c>
      <c r="H108" s="29">
        <f>H109+H118</f>
        <v>6300</v>
      </c>
      <c r="I108" s="29">
        <f>I109+I118</f>
        <v>4680</v>
      </c>
    </row>
    <row r="109" spans="1:9" ht="33.75" customHeight="1" hidden="1">
      <c r="A109" s="10" t="s">
        <v>76</v>
      </c>
      <c r="B109" s="11" t="s">
        <v>12</v>
      </c>
      <c r="C109" s="11" t="s">
        <v>234</v>
      </c>
      <c r="D109" s="11" t="s">
        <v>221</v>
      </c>
      <c r="E109" s="11" t="s">
        <v>75</v>
      </c>
      <c r="F109" s="11"/>
      <c r="G109" s="12">
        <f aca="true" t="shared" si="10" ref="G109:I110">G110</f>
        <v>4300</v>
      </c>
      <c r="H109" s="12">
        <f t="shared" si="10"/>
        <v>5900</v>
      </c>
      <c r="I109" s="12">
        <f t="shared" si="10"/>
        <v>4300</v>
      </c>
    </row>
    <row r="110" spans="1:9" ht="33.75" hidden="1">
      <c r="A110" s="10" t="s">
        <v>110</v>
      </c>
      <c r="B110" s="11" t="s">
        <v>12</v>
      </c>
      <c r="C110" s="11" t="s">
        <v>234</v>
      </c>
      <c r="D110" s="11" t="s">
        <v>221</v>
      </c>
      <c r="E110" s="11" t="s">
        <v>109</v>
      </c>
      <c r="F110" s="11"/>
      <c r="G110" s="12">
        <f t="shared" si="10"/>
        <v>4300</v>
      </c>
      <c r="H110" s="12">
        <f t="shared" si="10"/>
        <v>5900</v>
      </c>
      <c r="I110" s="12">
        <f t="shared" si="10"/>
        <v>4300</v>
      </c>
    </row>
    <row r="111" spans="1:9" ht="24" customHeight="1" hidden="1">
      <c r="A111" s="10" t="s">
        <v>112</v>
      </c>
      <c r="B111" s="11" t="s">
        <v>12</v>
      </c>
      <c r="C111" s="11" t="s">
        <v>234</v>
      </c>
      <c r="D111" s="11" t="s">
        <v>221</v>
      </c>
      <c r="E111" s="11" t="s">
        <v>111</v>
      </c>
      <c r="F111" s="11"/>
      <c r="G111" s="12">
        <f>G112+G114+G116</f>
        <v>4300</v>
      </c>
      <c r="H111" s="12">
        <f>H112+H114+H116</f>
        <v>5900</v>
      </c>
      <c r="I111" s="12">
        <f>I112+I114+I116</f>
        <v>4300</v>
      </c>
    </row>
    <row r="112" spans="1:9" ht="23.25" customHeight="1" hidden="1">
      <c r="A112" s="10" t="s">
        <v>114</v>
      </c>
      <c r="B112" s="11" t="s">
        <v>12</v>
      </c>
      <c r="C112" s="11" t="s">
        <v>234</v>
      </c>
      <c r="D112" s="11" t="s">
        <v>221</v>
      </c>
      <c r="E112" s="11" t="s">
        <v>113</v>
      </c>
      <c r="F112" s="11"/>
      <c r="G112" s="12">
        <f>G113</f>
        <v>300</v>
      </c>
      <c r="H112" s="12">
        <f>H113</f>
        <v>300</v>
      </c>
      <c r="I112" s="12">
        <f>I113</f>
        <v>300</v>
      </c>
    </row>
    <row r="113" spans="1:9" ht="24.75" customHeight="1" hidden="1">
      <c r="A113" s="16" t="s">
        <v>23</v>
      </c>
      <c r="B113" s="17" t="s">
        <v>12</v>
      </c>
      <c r="C113" s="17" t="s">
        <v>234</v>
      </c>
      <c r="D113" s="17" t="s">
        <v>221</v>
      </c>
      <c r="E113" s="17" t="s">
        <v>113</v>
      </c>
      <c r="F113" s="17" t="s">
        <v>22</v>
      </c>
      <c r="G113" s="18">
        <v>300</v>
      </c>
      <c r="H113" s="18">
        <v>300</v>
      </c>
      <c r="I113" s="18">
        <v>300</v>
      </c>
    </row>
    <row r="114" spans="1:9" ht="22.5" hidden="1">
      <c r="A114" s="10" t="s">
        <v>116</v>
      </c>
      <c r="B114" s="11" t="s">
        <v>12</v>
      </c>
      <c r="C114" s="11" t="s">
        <v>234</v>
      </c>
      <c r="D114" s="11" t="s">
        <v>221</v>
      </c>
      <c r="E114" s="11" t="s">
        <v>115</v>
      </c>
      <c r="F114" s="11"/>
      <c r="G114" s="12">
        <f>G115</f>
        <v>500</v>
      </c>
      <c r="H114" s="12">
        <f>H115</f>
        <v>500</v>
      </c>
      <c r="I114" s="12">
        <f>I115</f>
        <v>500</v>
      </c>
    </row>
    <row r="115" spans="1:9" ht="24" customHeight="1" hidden="1">
      <c r="A115" s="16" t="s">
        <v>23</v>
      </c>
      <c r="B115" s="17" t="s">
        <v>12</v>
      </c>
      <c r="C115" s="17" t="s">
        <v>234</v>
      </c>
      <c r="D115" s="17" t="s">
        <v>221</v>
      </c>
      <c r="E115" s="17" t="s">
        <v>115</v>
      </c>
      <c r="F115" s="17" t="s">
        <v>22</v>
      </c>
      <c r="G115" s="18">
        <v>500</v>
      </c>
      <c r="H115" s="18">
        <v>500</v>
      </c>
      <c r="I115" s="18">
        <v>500</v>
      </c>
    </row>
    <row r="116" spans="1:9" ht="45" customHeight="1" hidden="1">
      <c r="A116" s="10" t="s">
        <v>210</v>
      </c>
      <c r="B116" s="11" t="s">
        <v>12</v>
      </c>
      <c r="C116" s="11" t="s">
        <v>234</v>
      </c>
      <c r="D116" s="11" t="s">
        <v>221</v>
      </c>
      <c r="E116" s="11" t="s">
        <v>211</v>
      </c>
      <c r="F116" s="11"/>
      <c r="G116" s="12">
        <f>G117</f>
        <v>3500</v>
      </c>
      <c r="H116" s="12">
        <f>H117</f>
        <v>5100</v>
      </c>
      <c r="I116" s="12">
        <f>I117</f>
        <v>3500</v>
      </c>
    </row>
    <row r="117" spans="1:9" ht="23.25" customHeight="1" hidden="1">
      <c r="A117" s="16" t="s">
        <v>118</v>
      </c>
      <c r="B117" s="17" t="s">
        <v>12</v>
      </c>
      <c r="C117" s="17" t="s">
        <v>234</v>
      </c>
      <c r="D117" s="17" t="s">
        <v>221</v>
      </c>
      <c r="E117" s="17" t="s">
        <v>211</v>
      </c>
      <c r="F117" s="17" t="s">
        <v>117</v>
      </c>
      <c r="G117" s="18">
        <v>3500</v>
      </c>
      <c r="H117" s="18">
        <v>5100</v>
      </c>
      <c r="I117" s="18">
        <v>3500</v>
      </c>
    </row>
    <row r="118" spans="1:9" ht="22.5" hidden="1">
      <c r="A118" s="30" t="s">
        <v>38</v>
      </c>
      <c r="B118" s="31" t="s">
        <v>12</v>
      </c>
      <c r="C118" s="31" t="s">
        <v>234</v>
      </c>
      <c r="D118" s="31" t="s">
        <v>221</v>
      </c>
      <c r="E118" s="31" t="s">
        <v>37</v>
      </c>
      <c r="F118" s="31"/>
      <c r="G118" s="32">
        <f aca="true" t="shared" si="11" ref="G118:I120">G119</f>
        <v>420</v>
      </c>
      <c r="H118" s="32">
        <f t="shared" si="11"/>
        <v>400</v>
      </c>
      <c r="I118" s="32">
        <f t="shared" si="11"/>
        <v>380</v>
      </c>
    </row>
    <row r="119" spans="1:9" ht="22.5" hidden="1">
      <c r="A119" s="10" t="s">
        <v>40</v>
      </c>
      <c r="B119" s="11" t="s">
        <v>12</v>
      </c>
      <c r="C119" s="11" t="s">
        <v>234</v>
      </c>
      <c r="D119" s="11" t="s">
        <v>221</v>
      </c>
      <c r="E119" s="11" t="s">
        <v>39</v>
      </c>
      <c r="F119" s="11"/>
      <c r="G119" s="12">
        <f t="shared" si="11"/>
        <v>420</v>
      </c>
      <c r="H119" s="12">
        <f t="shared" si="11"/>
        <v>400</v>
      </c>
      <c r="I119" s="12">
        <f t="shared" si="11"/>
        <v>380</v>
      </c>
    </row>
    <row r="120" spans="1:9" ht="33.75" customHeight="1" hidden="1">
      <c r="A120" s="10" t="s">
        <v>120</v>
      </c>
      <c r="B120" s="11" t="s">
        <v>12</v>
      </c>
      <c r="C120" s="11" t="s">
        <v>234</v>
      </c>
      <c r="D120" s="11" t="s">
        <v>221</v>
      </c>
      <c r="E120" s="11" t="s">
        <v>119</v>
      </c>
      <c r="F120" s="11"/>
      <c r="G120" s="12">
        <f t="shared" si="11"/>
        <v>420</v>
      </c>
      <c r="H120" s="12">
        <f t="shared" si="11"/>
        <v>400</v>
      </c>
      <c r="I120" s="12">
        <f t="shared" si="11"/>
        <v>380</v>
      </c>
    </row>
    <row r="121" spans="1:9" ht="24" customHeight="1" hidden="1">
      <c r="A121" s="16" t="s">
        <v>23</v>
      </c>
      <c r="B121" s="17" t="s">
        <v>12</v>
      </c>
      <c r="C121" s="17" t="s">
        <v>234</v>
      </c>
      <c r="D121" s="17" t="s">
        <v>221</v>
      </c>
      <c r="E121" s="17" t="s">
        <v>119</v>
      </c>
      <c r="F121" s="17" t="s">
        <v>22</v>
      </c>
      <c r="G121" s="18">
        <v>420</v>
      </c>
      <c r="H121" s="18">
        <v>400</v>
      </c>
      <c r="I121" s="18">
        <v>380</v>
      </c>
    </row>
    <row r="122" spans="1:9" ht="12.75" hidden="1">
      <c r="A122" s="27" t="s">
        <v>121</v>
      </c>
      <c r="B122" s="28" t="s">
        <v>12</v>
      </c>
      <c r="C122" s="28" t="s">
        <v>234</v>
      </c>
      <c r="D122" s="28" t="s">
        <v>231</v>
      </c>
      <c r="E122" s="28"/>
      <c r="F122" s="28"/>
      <c r="G122" s="29">
        <f aca="true" t="shared" si="12" ref="G122:I123">G123</f>
        <v>16550</v>
      </c>
      <c r="H122" s="29">
        <f t="shared" si="12"/>
        <v>11452.6</v>
      </c>
      <c r="I122" s="29">
        <f t="shared" si="12"/>
        <v>900</v>
      </c>
    </row>
    <row r="123" spans="1:9" ht="33.75" customHeight="1" hidden="1">
      <c r="A123" s="10" t="s">
        <v>76</v>
      </c>
      <c r="B123" s="11" t="s">
        <v>12</v>
      </c>
      <c r="C123" s="11" t="s">
        <v>234</v>
      </c>
      <c r="D123" s="11" t="s">
        <v>231</v>
      </c>
      <c r="E123" s="11" t="s">
        <v>75</v>
      </c>
      <c r="F123" s="11"/>
      <c r="G123" s="12">
        <f t="shared" si="12"/>
        <v>16550</v>
      </c>
      <c r="H123" s="12">
        <f>H124</f>
        <v>11452.6</v>
      </c>
      <c r="I123" s="12">
        <f>I124</f>
        <v>900</v>
      </c>
    </row>
    <row r="124" spans="1:9" ht="33.75" hidden="1">
      <c r="A124" s="10" t="s">
        <v>110</v>
      </c>
      <c r="B124" s="11" t="s">
        <v>12</v>
      </c>
      <c r="C124" s="11" t="s">
        <v>234</v>
      </c>
      <c r="D124" s="11" t="s">
        <v>231</v>
      </c>
      <c r="E124" s="11" t="s">
        <v>109</v>
      </c>
      <c r="F124" s="11"/>
      <c r="G124" s="12">
        <f>G125+G128+G135</f>
        <v>16550</v>
      </c>
      <c r="H124" s="12">
        <f>H125+H128+H135</f>
        <v>11452.6</v>
      </c>
      <c r="I124" s="12">
        <f>I125+I128+I135</f>
        <v>900</v>
      </c>
    </row>
    <row r="125" spans="1:9" ht="33.75" customHeight="1" hidden="1">
      <c r="A125" s="10" t="s">
        <v>123</v>
      </c>
      <c r="B125" s="11" t="s">
        <v>12</v>
      </c>
      <c r="C125" s="11" t="s">
        <v>234</v>
      </c>
      <c r="D125" s="11" t="s">
        <v>231</v>
      </c>
      <c r="E125" s="11" t="s">
        <v>122</v>
      </c>
      <c r="F125" s="11"/>
      <c r="G125" s="12">
        <f aca="true" t="shared" si="13" ref="G125:I126">G126</f>
        <v>200</v>
      </c>
      <c r="H125" s="12">
        <f t="shared" si="13"/>
        <v>200</v>
      </c>
      <c r="I125" s="12">
        <f t="shared" si="13"/>
        <v>200</v>
      </c>
    </row>
    <row r="126" spans="1:9" ht="24" customHeight="1" hidden="1">
      <c r="A126" s="10" t="s">
        <v>125</v>
      </c>
      <c r="B126" s="11" t="s">
        <v>12</v>
      </c>
      <c r="C126" s="11" t="s">
        <v>234</v>
      </c>
      <c r="D126" s="11" t="s">
        <v>231</v>
      </c>
      <c r="E126" s="11" t="s">
        <v>124</v>
      </c>
      <c r="F126" s="11"/>
      <c r="G126" s="12">
        <f t="shared" si="13"/>
        <v>200</v>
      </c>
      <c r="H126" s="12">
        <f t="shared" si="13"/>
        <v>200</v>
      </c>
      <c r="I126" s="12">
        <f t="shared" si="13"/>
        <v>200</v>
      </c>
    </row>
    <row r="127" spans="1:9" ht="22.5" customHeight="1" hidden="1">
      <c r="A127" s="16" t="s">
        <v>23</v>
      </c>
      <c r="B127" s="17" t="s">
        <v>12</v>
      </c>
      <c r="C127" s="17" t="s">
        <v>234</v>
      </c>
      <c r="D127" s="17" t="s">
        <v>231</v>
      </c>
      <c r="E127" s="17" t="s">
        <v>124</v>
      </c>
      <c r="F127" s="17" t="s">
        <v>22</v>
      </c>
      <c r="G127" s="18">
        <v>200</v>
      </c>
      <c r="H127" s="18">
        <v>200</v>
      </c>
      <c r="I127" s="18">
        <v>200</v>
      </c>
    </row>
    <row r="128" spans="1:9" ht="36" customHeight="1" hidden="1">
      <c r="A128" s="10" t="s">
        <v>127</v>
      </c>
      <c r="B128" s="11" t="s">
        <v>12</v>
      </c>
      <c r="C128" s="11" t="s">
        <v>234</v>
      </c>
      <c r="D128" s="11" t="s">
        <v>231</v>
      </c>
      <c r="E128" s="11" t="s">
        <v>126</v>
      </c>
      <c r="F128" s="11"/>
      <c r="G128" s="12">
        <f>G129+G131+G133</f>
        <v>16150</v>
      </c>
      <c r="H128" s="12">
        <f>H129+H131+H133</f>
        <v>11052.6</v>
      </c>
      <c r="I128" s="12">
        <f>I129+I131+I133</f>
        <v>500</v>
      </c>
    </row>
    <row r="129" spans="1:9" ht="22.5" hidden="1">
      <c r="A129" s="10" t="s">
        <v>129</v>
      </c>
      <c r="B129" s="11" t="s">
        <v>12</v>
      </c>
      <c r="C129" s="11" t="s">
        <v>234</v>
      </c>
      <c r="D129" s="11" t="s">
        <v>231</v>
      </c>
      <c r="E129" s="11" t="s">
        <v>128</v>
      </c>
      <c r="F129" s="11"/>
      <c r="G129" s="12">
        <f>G130</f>
        <v>500</v>
      </c>
      <c r="H129" s="12">
        <f>H130</f>
        <v>500</v>
      </c>
      <c r="I129" s="12">
        <f>I130</f>
        <v>500</v>
      </c>
    </row>
    <row r="130" spans="1:9" ht="22.5" customHeight="1" hidden="1">
      <c r="A130" s="16" t="s">
        <v>23</v>
      </c>
      <c r="B130" s="17" t="s">
        <v>12</v>
      </c>
      <c r="C130" s="17" t="s">
        <v>234</v>
      </c>
      <c r="D130" s="17" t="s">
        <v>231</v>
      </c>
      <c r="E130" s="17" t="s">
        <v>128</v>
      </c>
      <c r="F130" s="17" t="s">
        <v>22</v>
      </c>
      <c r="G130" s="18">
        <v>500</v>
      </c>
      <c r="H130" s="18">
        <v>500</v>
      </c>
      <c r="I130" s="18">
        <v>500</v>
      </c>
    </row>
    <row r="131" spans="1:9" ht="45" customHeight="1" hidden="1">
      <c r="A131" s="10" t="s">
        <v>131</v>
      </c>
      <c r="B131" s="11" t="s">
        <v>12</v>
      </c>
      <c r="C131" s="11" t="s">
        <v>234</v>
      </c>
      <c r="D131" s="11" t="s">
        <v>231</v>
      </c>
      <c r="E131" s="11" t="s">
        <v>130</v>
      </c>
      <c r="F131" s="11"/>
      <c r="G131" s="12">
        <f>G132</f>
        <v>13582</v>
      </c>
      <c r="H131" s="12">
        <f>H132</f>
        <v>10000</v>
      </c>
      <c r="I131" s="12">
        <f>I132</f>
        <v>0</v>
      </c>
    </row>
    <row r="132" spans="1:10" s="37" customFormat="1" ht="12.75" hidden="1">
      <c r="A132" s="33" t="s">
        <v>133</v>
      </c>
      <c r="B132" s="34" t="s">
        <v>12</v>
      </c>
      <c r="C132" s="34" t="s">
        <v>234</v>
      </c>
      <c r="D132" s="34" t="s">
        <v>231</v>
      </c>
      <c r="E132" s="34" t="s">
        <v>130</v>
      </c>
      <c r="F132" s="34" t="s">
        <v>132</v>
      </c>
      <c r="G132" s="35">
        <v>13582</v>
      </c>
      <c r="H132" s="35">
        <v>10000</v>
      </c>
      <c r="I132" s="35">
        <v>0</v>
      </c>
      <c r="J132" s="36"/>
    </row>
    <row r="133" spans="1:9" ht="44.25" customHeight="1" hidden="1">
      <c r="A133" s="10" t="s">
        <v>135</v>
      </c>
      <c r="B133" s="11" t="s">
        <v>12</v>
      </c>
      <c r="C133" s="11" t="s">
        <v>234</v>
      </c>
      <c r="D133" s="11" t="s">
        <v>231</v>
      </c>
      <c r="E133" s="11" t="s">
        <v>134</v>
      </c>
      <c r="F133" s="11"/>
      <c r="G133" s="12">
        <f>G134</f>
        <v>2068</v>
      </c>
      <c r="H133" s="12">
        <f>H134</f>
        <v>552.6</v>
      </c>
      <c r="I133" s="12">
        <f>I134</f>
        <v>0</v>
      </c>
    </row>
    <row r="134" spans="1:10" s="37" customFormat="1" ht="24" customHeight="1" hidden="1">
      <c r="A134" s="38" t="s">
        <v>23</v>
      </c>
      <c r="B134" s="39" t="s">
        <v>12</v>
      </c>
      <c r="C134" s="39" t="s">
        <v>234</v>
      </c>
      <c r="D134" s="39" t="s">
        <v>231</v>
      </c>
      <c r="E134" s="39" t="s">
        <v>134</v>
      </c>
      <c r="F134" s="39" t="s">
        <v>22</v>
      </c>
      <c r="G134" s="40">
        <v>2068</v>
      </c>
      <c r="H134" s="40">
        <v>552.6</v>
      </c>
      <c r="I134" s="40">
        <v>0</v>
      </c>
      <c r="J134" s="36"/>
    </row>
    <row r="135" spans="1:10" s="37" customFormat="1" ht="24" customHeight="1" hidden="1">
      <c r="A135" s="30" t="s">
        <v>235</v>
      </c>
      <c r="B135" s="31" t="s">
        <v>12</v>
      </c>
      <c r="C135" s="31" t="s">
        <v>234</v>
      </c>
      <c r="D135" s="31" t="s">
        <v>231</v>
      </c>
      <c r="E135" s="31" t="s">
        <v>237</v>
      </c>
      <c r="F135" s="31"/>
      <c r="G135" s="32">
        <f aca="true" t="shared" si="14" ref="G135:I136">G136</f>
        <v>200</v>
      </c>
      <c r="H135" s="32">
        <f t="shared" si="14"/>
        <v>200</v>
      </c>
      <c r="I135" s="32">
        <f t="shared" si="14"/>
        <v>200</v>
      </c>
      <c r="J135" s="36"/>
    </row>
    <row r="136" spans="1:10" s="37" customFormat="1" ht="24" customHeight="1" hidden="1">
      <c r="A136" s="10" t="s">
        <v>236</v>
      </c>
      <c r="B136" s="31" t="s">
        <v>12</v>
      </c>
      <c r="C136" s="31" t="s">
        <v>234</v>
      </c>
      <c r="D136" s="31" t="s">
        <v>231</v>
      </c>
      <c r="E136" s="31" t="s">
        <v>239</v>
      </c>
      <c r="F136" s="31"/>
      <c r="G136" s="32">
        <f t="shared" si="14"/>
        <v>200</v>
      </c>
      <c r="H136" s="32">
        <f t="shared" si="14"/>
        <v>200</v>
      </c>
      <c r="I136" s="32">
        <f t="shared" si="14"/>
        <v>200</v>
      </c>
      <c r="J136" s="36"/>
    </row>
    <row r="137" spans="1:10" s="37" customFormat="1" ht="24" customHeight="1" hidden="1">
      <c r="A137" s="21" t="s">
        <v>23</v>
      </c>
      <c r="B137" s="39" t="s">
        <v>12</v>
      </c>
      <c r="C137" s="39" t="s">
        <v>234</v>
      </c>
      <c r="D137" s="39" t="s">
        <v>231</v>
      </c>
      <c r="E137" s="39" t="s">
        <v>238</v>
      </c>
      <c r="F137" s="39" t="s">
        <v>22</v>
      </c>
      <c r="G137" s="40">
        <v>200</v>
      </c>
      <c r="H137" s="40">
        <v>200</v>
      </c>
      <c r="I137" s="40">
        <v>200</v>
      </c>
      <c r="J137" s="36"/>
    </row>
    <row r="138" spans="1:9" ht="12.75" hidden="1">
      <c r="A138" s="27" t="s">
        <v>136</v>
      </c>
      <c r="B138" s="28" t="s">
        <v>12</v>
      </c>
      <c r="C138" s="28" t="s">
        <v>234</v>
      </c>
      <c r="D138" s="28" t="s">
        <v>223</v>
      </c>
      <c r="E138" s="28"/>
      <c r="F138" s="28"/>
      <c r="G138" s="29">
        <f aca="true" t="shared" si="15" ref="G138:I139">G139</f>
        <v>7451</v>
      </c>
      <c r="H138" s="29">
        <f t="shared" si="15"/>
        <v>7379.5</v>
      </c>
      <c r="I138" s="29">
        <f t="shared" si="15"/>
        <v>7543.7</v>
      </c>
    </row>
    <row r="139" spans="1:9" ht="35.25" customHeight="1" hidden="1">
      <c r="A139" s="10" t="s">
        <v>76</v>
      </c>
      <c r="B139" s="11" t="s">
        <v>12</v>
      </c>
      <c r="C139" s="11" t="s">
        <v>234</v>
      </c>
      <c r="D139" s="11" t="s">
        <v>223</v>
      </c>
      <c r="E139" s="11" t="s">
        <v>75</v>
      </c>
      <c r="F139" s="11"/>
      <c r="G139" s="12">
        <f t="shared" si="15"/>
        <v>7451</v>
      </c>
      <c r="H139" s="12">
        <f t="shared" si="15"/>
        <v>7379.5</v>
      </c>
      <c r="I139" s="12">
        <f t="shared" si="15"/>
        <v>7543.7</v>
      </c>
    </row>
    <row r="140" spans="1:9" ht="33.75" hidden="1">
      <c r="A140" s="10" t="s">
        <v>110</v>
      </c>
      <c r="B140" s="11" t="s">
        <v>12</v>
      </c>
      <c r="C140" s="11" t="s">
        <v>234</v>
      </c>
      <c r="D140" s="11" t="s">
        <v>223</v>
      </c>
      <c r="E140" s="11" t="s">
        <v>109</v>
      </c>
      <c r="F140" s="11"/>
      <c r="G140" s="12">
        <f>G141+G145+G148+G151</f>
        <v>7451</v>
      </c>
      <c r="H140" s="12">
        <f>H141+H145+H148+H151</f>
        <v>7379.5</v>
      </c>
      <c r="I140" s="12">
        <f>I141+I145+I148+I151</f>
        <v>7543.7</v>
      </c>
    </row>
    <row r="141" spans="1:9" ht="22.5" hidden="1">
      <c r="A141" s="44" t="s">
        <v>143</v>
      </c>
      <c r="B141" s="45" t="s">
        <v>12</v>
      </c>
      <c r="C141" s="45" t="s">
        <v>234</v>
      </c>
      <c r="D141" s="45" t="s">
        <v>223</v>
      </c>
      <c r="E141" s="45" t="s">
        <v>142</v>
      </c>
      <c r="F141" s="45"/>
      <c r="G141" s="46">
        <f>G142</f>
        <v>1850</v>
      </c>
      <c r="H141" s="46">
        <f>H142</f>
        <v>2985.2</v>
      </c>
      <c r="I141" s="46">
        <f>I142</f>
        <v>3015</v>
      </c>
    </row>
    <row r="142" spans="1:9" ht="22.5" hidden="1">
      <c r="A142" s="10" t="s">
        <v>145</v>
      </c>
      <c r="B142" s="11" t="s">
        <v>12</v>
      </c>
      <c r="C142" s="11" t="s">
        <v>234</v>
      </c>
      <c r="D142" s="11" t="s">
        <v>223</v>
      </c>
      <c r="E142" s="11" t="s">
        <v>144</v>
      </c>
      <c r="F142" s="11"/>
      <c r="G142" s="12">
        <f>G143+G144</f>
        <v>1850</v>
      </c>
      <c r="H142" s="12">
        <f>H143+H144</f>
        <v>2985.2</v>
      </c>
      <c r="I142" s="12">
        <f>I143+I144</f>
        <v>3015</v>
      </c>
    </row>
    <row r="143" spans="1:9" ht="23.25" customHeight="1" hidden="1">
      <c r="A143" s="21" t="s">
        <v>23</v>
      </c>
      <c r="B143" s="22" t="s">
        <v>12</v>
      </c>
      <c r="C143" s="22" t="s">
        <v>234</v>
      </c>
      <c r="D143" s="22" t="s">
        <v>223</v>
      </c>
      <c r="E143" s="22" t="s">
        <v>144</v>
      </c>
      <c r="F143" s="22" t="s">
        <v>22</v>
      </c>
      <c r="G143" s="23">
        <v>1800</v>
      </c>
      <c r="H143" s="23">
        <v>2960.2</v>
      </c>
      <c r="I143" s="23">
        <v>3000</v>
      </c>
    </row>
    <row r="144" spans="1:9" ht="12.75" hidden="1">
      <c r="A144" s="21" t="s">
        <v>36</v>
      </c>
      <c r="B144" s="22" t="s">
        <v>12</v>
      </c>
      <c r="C144" s="22" t="s">
        <v>234</v>
      </c>
      <c r="D144" s="22" t="s">
        <v>223</v>
      </c>
      <c r="E144" s="22" t="s">
        <v>144</v>
      </c>
      <c r="F144" s="22" t="s">
        <v>35</v>
      </c>
      <c r="G144" s="23">
        <v>50</v>
      </c>
      <c r="H144" s="23">
        <v>25</v>
      </c>
      <c r="I144" s="23">
        <v>15</v>
      </c>
    </row>
    <row r="145" spans="1:9" ht="22.5" hidden="1">
      <c r="A145" s="44" t="s">
        <v>147</v>
      </c>
      <c r="B145" s="45" t="s">
        <v>12</v>
      </c>
      <c r="C145" s="45" t="s">
        <v>234</v>
      </c>
      <c r="D145" s="45" t="s">
        <v>223</v>
      </c>
      <c r="E145" s="45" t="s">
        <v>146</v>
      </c>
      <c r="F145" s="45"/>
      <c r="G145" s="46">
        <f aca="true" t="shared" si="16" ref="G145:I146">G146</f>
        <v>2786.5</v>
      </c>
      <c r="H145" s="46">
        <f t="shared" si="16"/>
        <v>3594.3</v>
      </c>
      <c r="I145" s="46">
        <f t="shared" si="16"/>
        <v>4228.7</v>
      </c>
    </row>
    <row r="146" spans="1:9" ht="15" customHeight="1" hidden="1">
      <c r="A146" s="10" t="s">
        <v>149</v>
      </c>
      <c r="B146" s="11" t="s">
        <v>12</v>
      </c>
      <c r="C146" s="11" t="s">
        <v>234</v>
      </c>
      <c r="D146" s="11" t="s">
        <v>223</v>
      </c>
      <c r="E146" s="11" t="s">
        <v>148</v>
      </c>
      <c r="F146" s="11"/>
      <c r="G146" s="12">
        <f t="shared" si="16"/>
        <v>2786.5</v>
      </c>
      <c r="H146" s="12">
        <f t="shared" si="16"/>
        <v>3594.3</v>
      </c>
      <c r="I146" s="12">
        <f t="shared" si="16"/>
        <v>4228.7</v>
      </c>
    </row>
    <row r="147" spans="1:9" ht="24" customHeight="1" hidden="1">
      <c r="A147" s="16" t="s">
        <v>23</v>
      </c>
      <c r="B147" s="17" t="s">
        <v>12</v>
      </c>
      <c r="C147" s="17" t="s">
        <v>234</v>
      </c>
      <c r="D147" s="17" t="s">
        <v>223</v>
      </c>
      <c r="E147" s="17" t="s">
        <v>148</v>
      </c>
      <c r="F147" s="17" t="s">
        <v>22</v>
      </c>
      <c r="G147" s="18">
        <v>2786.5</v>
      </c>
      <c r="H147" s="18">
        <v>3594.3</v>
      </c>
      <c r="I147" s="18">
        <v>4228.7</v>
      </c>
    </row>
    <row r="148" spans="1:9" ht="22.5" hidden="1">
      <c r="A148" s="44" t="s">
        <v>151</v>
      </c>
      <c r="B148" s="45" t="s">
        <v>12</v>
      </c>
      <c r="C148" s="45" t="s">
        <v>234</v>
      </c>
      <c r="D148" s="45" t="s">
        <v>223</v>
      </c>
      <c r="E148" s="45" t="s">
        <v>150</v>
      </c>
      <c r="F148" s="45"/>
      <c r="G148" s="46">
        <f>G149</f>
        <v>1000</v>
      </c>
      <c r="H148" s="46">
        <f>H149</f>
        <v>800</v>
      </c>
      <c r="I148" s="46">
        <v>300</v>
      </c>
    </row>
    <row r="149" spans="1:9" ht="14.25" customHeight="1" hidden="1">
      <c r="A149" s="10" t="s">
        <v>153</v>
      </c>
      <c r="B149" s="11" t="s">
        <v>12</v>
      </c>
      <c r="C149" s="11" t="s">
        <v>234</v>
      </c>
      <c r="D149" s="11" t="s">
        <v>223</v>
      </c>
      <c r="E149" s="11" t="s">
        <v>152</v>
      </c>
      <c r="F149" s="11"/>
      <c r="G149" s="12">
        <f>G150</f>
        <v>1000</v>
      </c>
      <c r="H149" s="12">
        <f>H150</f>
        <v>800</v>
      </c>
      <c r="I149" s="12">
        <v>300</v>
      </c>
    </row>
    <row r="150" spans="1:9" ht="21.75" customHeight="1" hidden="1">
      <c r="A150" s="16" t="s">
        <v>23</v>
      </c>
      <c r="B150" s="17" t="s">
        <v>12</v>
      </c>
      <c r="C150" s="17" t="s">
        <v>234</v>
      </c>
      <c r="D150" s="17" t="s">
        <v>223</v>
      </c>
      <c r="E150" s="17" t="s">
        <v>152</v>
      </c>
      <c r="F150" s="17" t="s">
        <v>22</v>
      </c>
      <c r="G150" s="18">
        <v>1000</v>
      </c>
      <c r="H150" s="18">
        <v>800</v>
      </c>
      <c r="I150" s="18">
        <v>300</v>
      </c>
    </row>
    <row r="151" spans="1:9" ht="22.5" hidden="1">
      <c r="A151" s="44" t="s">
        <v>155</v>
      </c>
      <c r="B151" s="45" t="s">
        <v>12</v>
      </c>
      <c r="C151" s="45" t="s">
        <v>234</v>
      </c>
      <c r="D151" s="45" t="s">
        <v>223</v>
      </c>
      <c r="E151" s="45" t="s">
        <v>154</v>
      </c>
      <c r="F151" s="45"/>
      <c r="G151" s="46">
        <f>G152+G157</f>
        <v>1814.5</v>
      </c>
      <c r="H151" s="46">
        <f>H152+H157</f>
        <v>0</v>
      </c>
      <c r="I151" s="46">
        <f>I152+I157</f>
        <v>0</v>
      </c>
    </row>
    <row r="152" spans="1:9" ht="56.25" customHeight="1" hidden="1">
      <c r="A152" s="10" t="s">
        <v>157</v>
      </c>
      <c r="B152" s="11" t="s">
        <v>12</v>
      </c>
      <c r="C152" s="11" t="s">
        <v>234</v>
      </c>
      <c r="D152" s="11" t="s">
        <v>223</v>
      </c>
      <c r="E152" s="11" t="s">
        <v>156</v>
      </c>
      <c r="F152" s="11"/>
      <c r="G152" s="12">
        <f>G153+G155</f>
        <v>1210</v>
      </c>
      <c r="H152" s="12">
        <f>H153+H155</f>
        <v>0</v>
      </c>
      <c r="I152" s="12">
        <f>I153+I155</f>
        <v>0</v>
      </c>
    </row>
    <row r="153" spans="1:9" ht="48" customHeight="1" hidden="1">
      <c r="A153" s="10" t="s">
        <v>159</v>
      </c>
      <c r="B153" s="11" t="s">
        <v>12</v>
      </c>
      <c r="C153" s="11" t="s">
        <v>234</v>
      </c>
      <c r="D153" s="11" t="s">
        <v>223</v>
      </c>
      <c r="E153" s="11" t="s">
        <v>158</v>
      </c>
      <c r="F153" s="11"/>
      <c r="G153" s="12">
        <f>G154</f>
        <v>1100</v>
      </c>
      <c r="H153" s="12">
        <f>H154</f>
        <v>0</v>
      </c>
      <c r="I153" s="12">
        <f>I154</f>
        <v>0</v>
      </c>
    </row>
    <row r="154" spans="1:9" ht="23.25" customHeight="1" hidden="1">
      <c r="A154" s="16" t="s">
        <v>23</v>
      </c>
      <c r="B154" s="17" t="s">
        <v>12</v>
      </c>
      <c r="C154" s="17" t="s">
        <v>234</v>
      </c>
      <c r="D154" s="17" t="s">
        <v>223</v>
      </c>
      <c r="E154" s="17" t="s">
        <v>158</v>
      </c>
      <c r="F154" s="17" t="s">
        <v>22</v>
      </c>
      <c r="G154" s="18">
        <v>1100</v>
      </c>
      <c r="H154" s="18">
        <v>0</v>
      </c>
      <c r="I154" s="18">
        <v>0</v>
      </c>
    </row>
    <row r="155" spans="1:9" ht="45.75" customHeight="1" hidden="1">
      <c r="A155" s="10" t="s">
        <v>161</v>
      </c>
      <c r="B155" s="11" t="s">
        <v>12</v>
      </c>
      <c r="C155" s="11" t="s">
        <v>234</v>
      </c>
      <c r="D155" s="11" t="s">
        <v>223</v>
      </c>
      <c r="E155" s="11" t="s">
        <v>160</v>
      </c>
      <c r="F155" s="11"/>
      <c r="G155" s="12">
        <f>G156</f>
        <v>110</v>
      </c>
      <c r="H155" s="12">
        <f>H156</f>
        <v>0</v>
      </c>
      <c r="I155" s="12">
        <f>I156</f>
        <v>0</v>
      </c>
    </row>
    <row r="156" spans="1:9" ht="23.25" customHeight="1" hidden="1">
      <c r="A156" s="16" t="s">
        <v>23</v>
      </c>
      <c r="B156" s="17" t="s">
        <v>12</v>
      </c>
      <c r="C156" s="17" t="s">
        <v>234</v>
      </c>
      <c r="D156" s="17" t="s">
        <v>223</v>
      </c>
      <c r="E156" s="17" t="s">
        <v>160</v>
      </c>
      <c r="F156" s="17" t="s">
        <v>22</v>
      </c>
      <c r="G156" s="18">
        <v>110</v>
      </c>
      <c r="H156" s="18">
        <v>0</v>
      </c>
      <c r="I156" s="18">
        <v>0</v>
      </c>
    </row>
    <row r="157" spans="1:9" ht="45.75" customHeight="1" hidden="1">
      <c r="A157" s="10" t="s">
        <v>163</v>
      </c>
      <c r="B157" s="11" t="s">
        <v>12</v>
      </c>
      <c r="C157" s="11" t="s">
        <v>234</v>
      </c>
      <c r="D157" s="11" t="s">
        <v>223</v>
      </c>
      <c r="E157" s="11" t="s">
        <v>162</v>
      </c>
      <c r="F157" s="11"/>
      <c r="G157" s="12">
        <f>G158+G160</f>
        <v>604.5</v>
      </c>
      <c r="H157" s="12">
        <f>H158+H160</f>
        <v>0</v>
      </c>
      <c r="I157" s="12">
        <f>I158+I160</f>
        <v>0</v>
      </c>
    </row>
    <row r="158" spans="1:9" ht="44.25" customHeight="1" hidden="1">
      <c r="A158" s="10" t="s">
        <v>165</v>
      </c>
      <c r="B158" s="11" t="s">
        <v>12</v>
      </c>
      <c r="C158" s="11" t="s">
        <v>234</v>
      </c>
      <c r="D158" s="11" t="s">
        <v>223</v>
      </c>
      <c r="E158" s="11" t="s">
        <v>164</v>
      </c>
      <c r="F158" s="11"/>
      <c r="G158" s="12">
        <f>G159</f>
        <v>477.2</v>
      </c>
      <c r="H158" s="12">
        <f>H159</f>
        <v>0</v>
      </c>
      <c r="I158" s="12">
        <f>I159</f>
        <v>0</v>
      </c>
    </row>
    <row r="159" spans="1:9" ht="24" customHeight="1" hidden="1">
      <c r="A159" s="16" t="s">
        <v>23</v>
      </c>
      <c r="B159" s="17" t="s">
        <v>12</v>
      </c>
      <c r="C159" s="17" t="s">
        <v>234</v>
      </c>
      <c r="D159" s="17" t="s">
        <v>223</v>
      </c>
      <c r="E159" s="17" t="s">
        <v>164</v>
      </c>
      <c r="F159" s="17" t="s">
        <v>22</v>
      </c>
      <c r="G159" s="18">
        <v>477.2</v>
      </c>
      <c r="H159" s="18">
        <v>0</v>
      </c>
      <c r="I159" s="18">
        <v>0</v>
      </c>
    </row>
    <row r="160" spans="1:9" ht="45.75" customHeight="1" hidden="1">
      <c r="A160" s="10" t="s">
        <v>167</v>
      </c>
      <c r="B160" s="11" t="s">
        <v>12</v>
      </c>
      <c r="C160" s="11" t="s">
        <v>234</v>
      </c>
      <c r="D160" s="11" t="s">
        <v>223</v>
      </c>
      <c r="E160" s="11" t="s">
        <v>166</v>
      </c>
      <c r="F160" s="11"/>
      <c r="G160" s="12">
        <f>G161</f>
        <v>127.3</v>
      </c>
      <c r="H160" s="12">
        <f>H161</f>
        <v>0</v>
      </c>
      <c r="I160" s="12">
        <f>I161</f>
        <v>0</v>
      </c>
    </row>
    <row r="161" spans="1:9" ht="23.25" customHeight="1" hidden="1">
      <c r="A161" s="16" t="s">
        <v>23</v>
      </c>
      <c r="B161" s="17" t="s">
        <v>12</v>
      </c>
      <c r="C161" s="17" t="s">
        <v>234</v>
      </c>
      <c r="D161" s="17" t="s">
        <v>223</v>
      </c>
      <c r="E161" s="17" t="s">
        <v>166</v>
      </c>
      <c r="F161" s="17" t="s">
        <v>22</v>
      </c>
      <c r="G161" s="18">
        <v>127.3</v>
      </c>
      <c r="H161" s="18">
        <v>0</v>
      </c>
      <c r="I161" s="18">
        <v>0</v>
      </c>
    </row>
    <row r="162" spans="1:9" ht="12.75">
      <c r="A162" s="27" t="s">
        <v>183</v>
      </c>
      <c r="B162" s="28" t="s">
        <v>12</v>
      </c>
      <c r="C162" s="28" t="s">
        <v>233</v>
      </c>
      <c r="D162" s="28" t="s">
        <v>222</v>
      </c>
      <c r="E162" s="28"/>
      <c r="F162" s="28"/>
      <c r="G162" s="29">
        <f aca="true" t="shared" si="17" ref="G162:I166">G163</f>
        <v>673.2</v>
      </c>
      <c r="H162" s="29">
        <f t="shared" si="17"/>
        <v>700.1</v>
      </c>
      <c r="I162" s="29">
        <f t="shared" si="17"/>
        <v>728.1</v>
      </c>
    </row>
    <row r="163" spans="1:9" ht="12.75" hidden="1">
      <c r="A163" s="10" t="s">
        <v>184</v>
      </c>
      <c r="B163" s="11" t="s">
        <v>12</v>
      </c>
      <c r="C163" s="11" t="s">
        <v>233</v>
      </c>
      <c r="D163" s="11" t="s">
        <v>221</v>
      </c>
      <c r="E163" s="11"/>
      <c r="F163" s="11"/>
      <c r="G163" s="12">
        <f t="shared" si="17"/>
        <v>673.2</v>
      </c>
      <c r="H163" s="12">
        <f t="shared" si="17"/>
        <v>700.1</v>
      </c>
      <c r="I163" s="12">
        <f t="shared" si="17"/>
        <v>728.1</v>
      </c>
    </row>
    <row r="164" spans="1:9" ht="22.5" hidden="1">
      <c r="A164" s="10" t="s">
        <v>38</v>
      </c>
      <c r="B164" s="11" t="s">
        <v>12</v>
      </c>
      <c r="C164" s="11" t="s">
        <v>233</v>
      </c>
      <c r="D164" s="11" t="s">
        <v>221</v>
      </c>
      <c r="E164" s="11" t="s">
        <v>37</v>
      </c>
      <c r="F164" s="11"/>
      <c r="G164" s="12">
        <f t="shared" si="17"/>
        <v>673.2</v>
      </c>
      <c r="H164" s="12">
        <f t="shared" si="17"/>
        <v>700.1</v>
      </c>
      <c r="I164" s="12">
        <f t="shared" si="17"/>
        <v>728.1</v>
      </c>
    </row>
    <row r="165" spans="1:9" ht="22.5" hidden="1">
      <c r="A165" s="10" t="s">
        <v>40</v>
      </c>
      <c r="B165" s="11" t="s">
        <v>12</v>
      </c>
      <c r="C165" s="11" t="s">
        <v>233</v>
      </c>
      <c r="D165" s="11" t="s">
        <v>221</v>
      </c>
      <c r="E165" s="11" t="s">
        <v>39</v>
      </c>
      <c r="F165" s="11"/>
      <c r="G165" s="12">
        <f t="shared" si="17"/>
        <v>673.2</v>
      </c>
      <c r="H165" s="12">
        <f t="shared" si="17"/>
        <v>700.1</v>
      </c>
      <c r="I165" s="12">
        <f t="shared" si="17"/>
        <v>728.1</v>
      </c>
    </row>
    <row r="166" spans="1:9" ht="11.25" customHeight="1" hidden="1">
      <c r="A166" s="10" t="s">
        <v>186</v>
      </c>
      <c r="B166" s="11" t="s">
        <v>12</v>
      </c>
      <c r="C166" s="11" t="s">
        <v>233</v>
      </c>
      <c r="D166" s="11" t="s">
        <v>221</v>
      </c>
      <c r="E166" s="11" t="s">
        <v>185</v>
      </c>
      <c r="F166" s="11"/>
      <c r="G166" s="12">
        <f t="shared" si="17"/>
        <v>673.2</v>
      </c>
      <c r="H166" s="12">
        <f t="shared" si="17"/>
        <v>700.1</v>
      </c>
      <c r="I166" s="12">
        <f t="shared" si="17"/>
        <v>728.1</v>
      </c>
    </row>
    <row r="167" spans="1:9" ht="22.5" hidden="1">
      <c r="A167" s="16" t="s">
        <v>188</v>
      </c>
      <c r="B167" s="17" t="s">
        <v>12</v>
      </c>
      <c r="C167" s="17" t="s">
        <v>233</v>
      </c>
      <c r="D167" s="17" t="s">
        <v>221</v>
      </c>
      <c r="E167" s="17" t="s">
        <v>185</v>
      </c>
      <c r="F167" s="17" t="s">
        <v>187</v>
      </c>
      <c r="G167" s="18">
        <v>673.2</v>
      </c>
      <c r="H167" s="18">
        <v>700.1</v>
      </c>
      <c r="I167" s="18">
        <v>728.1</v>
      </c>
    </row>
    <row r="168" spans="1:9" ht="13.5">
      <c r="A168" s="7" t="s">
        <v>189</v>
      </c>
      <c r="B168" s="8"/>
      <c r="C168" s="8"/>
      <c r="D168" s="8"/>
      <c r="E168" s="8"/>
      <c r="F168" s="8"/>
      <c r="G168" s="9">
        <f>G169+G179</f>
        <v>17412.2</v>
      </c>
      <c r="H168" s="9">
        <f>H169+H179</f>
        <v>9026.1</v>
      </c>
      <c r="I168" s="9">
        <f>I169+I179</f>
        <v>9164.5</v>
      </c>
    </row>
    <row r="169" spans="1:9" ht="11.25" customHeight="1">
      <c r="A169" s="44" t="s">
        <v>168</v>
      </c>
      <c r="B169" s="45" t="s">
        <v>12</v>
      </c>
      <c r="C169" s="45" t="s">
        <v>225</v>
      </c>
      <c r="D169" s="45" t="s">
        <v>222</v>
      </c>
      <c r="E169" s="45"/>
      <c r="F169" s="45"/>
      <c r="G169" s="46">
        <f aca="true" t="shared" si="18" ref="G169:I171">G170</f>
        <v>50</v>
      </c>
      <c r="H169" s="46">
        <f t="shared" si="18"/>
        <v>50</v>
      </c>
      <c r="I169" s="46">
        <f t="shared" si="18"/>
        <v>50</v>
      </c>
    </row>
    <row r="170" spans="1:9" ht="11.25" customHeight="1" hidden="1">
      <c r="A170" s="10" t="s">
        <v>169</v>
      </c>
      <c r="B170" s="11" t="s">
        <v>12</v>
      </c>
      <c r="C170" s="11" t="s">
        <v>225</v>
      </c>
      <c r="D170" s="11" t="s">
        <v>225</v>
      </c>
      <c r="E170" s="11"/>
      <c r="F170" s="11"/>
      <c r="G170" s="12">
        <f t="shared" si="18"/>
        <v>50</v>
      </c>
      <c r="H170" s="12">
        <f t="shared" si="18"/>
        <v>50</v>
      </c>
      <c r="I170" s="12">
        <f t="shared" si="18"/>
        <v>50</v>
      </c>
    </row>
    <row r="171" spans="1:9" ht="11.25" customHeight="1" hidden="1">
      <c r="A171" s="10" t="s">
        <v>76</v>
      </c>
      <c r="B171" s="11" t="s">
        <v>12</v>
      </c>
      <c r="C171" s="11" t="s">
        <v>225</v>
      </c>
      <c r="D171" s="11" t="s">
        <v>225</v>
      </c>
      <c r="E171" s="11" t="s">
        <v>75</v>
      </c>
      <c r="F171" s="11"/>
      <c r="G171" s="12">
        <f t="shared" si="18"/>
        <v>50</v>
      </c>
      <c r="H171" s="12">
        <f t="shared" si="18"/>
        <v>50</v>
      </c>
      <c r="I171" s="12">
        <f t="shared" si="18"/>
        <v>50</v>
      </c>
    </row>
    <row r="172" spans="1:9" ht="11.25" customHeight="1" hidden="1">
      <c r="A172" s="10" t="s">
        <v>171</v>
      </c>
      <c r="B172" s="11" t="s">
        <v>12</v>
      </c>
      <c r="C172" s="11" t="s">
        <v>225</v>
      </c>
      <c r="D172" s="11" t="s">
        <v>225</v>
      </c>
      <c r="E172" s="11" t="s">
        <v>170</v>
      </c>
      <c r="F172" s="11"/>
      <c r="G172" s="12">
        <f>G173+G176</f>
        <v>50</v>
      </c>
      <c r="H172" s="12">
        <f>H173+H176</f>
        <v>50</v>
      </c>
      <c r="I172" s="12">
        <f>I173+I176</f>
        <v>50</v>
      </c>
    </row>
    <row r="173" spans="1:9" ht="11.25" customHeight="1" hidden="1">
      <c r="A173" s="10" t="s">
        <v>173</v>
      </c>
      <c r="B173" s="11" t="s">
        <v>12</v>
      </c>
      <c r="C173" s="11" t="s">
        <v>225</v>
      </c>
      <c r="D173" s="11" t="s">
        <v>225</v>
      </c>
      <c r="E173" s="11" t="s">
        <v>172</v>
      </c>
      <c r="F173" s="11"/>
      <c r="G173" s="12">
        <v>25</v>
      </c>
      <c r="H173" s="12">
        <v>25</v>
      </c>
      <c r="I173" s="12">
        <v>25</v>
      </c>
    </row>
    <row r="174" spans="1:9" ht="11.25" customHeight="1" hidden="1">
      <c r="A174" s="10" t="s">
        <v>175</v>
      </c>
      <c r="B174" s="11" t="s">
        <v>12</v>
      </c>
      <c r="C174" s="11" t="s">
        <v>225</v>
      </c>
      <c r="D174" s="11" t="s">
        <v>225</v>
      </c>
      <c r="E174" s="11" t="s">
        <v>174</v>
      </c>
      <c r="F174" s="11"/>
      <c r="G174" s="12">
        <v>25</v>
      </c>
      <c r="H174" s="12">
        <v>25</v>
      </c>
      <c r="I174" s="12">
        <v>25</v>
      </c>
    </row>
    <row r="175" spans="1:9" ht="11.25" customHeight="1" hidden="1">
      <c r="A175" s="16" t="s">
        <v>23</v>
      </c>
      <c r="B175" s="17" t="s">
        <v>12</v>
      </c>
      <c r="C175" s="17" t="s">
        <v>225</v>
      </c>
      <c r="D175" s="17" t="s">
        <v>225</v>
      </c>
      <c r="E175" s="17" t="s">
        <v>174</v>
      </c>
      <c r="F175" s="17" t="s">
        <v>22</v>
      </c>
      <c r="G175" s="18">
        <v>25</v>
      </c>
      <c r="H175" s="18">
        <v>25</v>
      </c>
      <c r="I175" s="18">
        <v>25</v>
      </c>
    </row>
    <row r="176" spans="1:9" ht="11.25" customHeight="1" hidden="1">
      <c r="A176" s="10" t="s">
        <v>177</v>
      </c>
      <c r="B176" s="11" t="s">
        <v>12</v>
      </c>
      <c r="C176" s="11" t="s">
        <v>225</v>
      </c>
      <c r="D176" s="11" t="s">
        <v>225</v>
      </c>
      <c r="E176" s="11" t="s">
        <v>176</v>
      </c>
      <c r="F176" s="11"/>
      <c r="G176" s="12">
        <v>25</v>
      </c>
      <c r="H176" s="12">
        <v>25</v>
      </c>
      <c r="I176" s="12">
        <v>25</v>
      </c>
    </row>
    <row r="177" spans="1:9" ht="11.25" customHeight="1" hidden="1">
      <c r="A177" s="10" t="s">
        <v>179</v>
      </c>
      <c r="B177" s="11" t="s">
        <v>12</v>
      </c>
      <c r="C177" s="11" t="s">
        <v>225</v>
      </c>
      <c r="D177" s="11" t="s">
        <v>225</v>
      </c>
      <c r="E177" s="11" t="s">
        <v>178</v>
      </c>
      <c r="F177" s="11"/>
      <c r="G177" s="12">
        <v>25</v>
      </c>
      <c r="H177" s="12">
        <v>25</v>
      </c>
      <c r="I177" s="12">
        <v>25</v>
      </c>
    </row>
    <row r="178" spans="1:9" ht="11.25" customHeight="1" hidden="1">
      <c r="A178" s="16" t="s">
        <v>23</v>
      </c>
      <c r="B178" s="17" t="s">
        <v>12</v>
      </c>
      <c r="C178" s="17" t="s">
        <v>225</v>
      </c>
      <c r="D178" s="17" t="s">
        <v>225</v>
      </c>
      <c r="E178" s="17" t="s">
        <v>178</v>
      </c>
      <c r="F178" s="17" t="s">
        <v>22</v>
      </c>
      <c r="G178" s="18">
        <v>25</v>
      </c>
      <c r="H178" s="18">
        <v>25</v>
      </c>
      <c r="I178" s="18">
        <v>25</v>
      </c>
    </row>
    <row r="179" spans="1:9" ht="12.75">
      <c r="A179" s="44" t="s">
        <v>180</v>
      </c>
      <c r="B179" s="45" t="s">
        <v>12</v>
      </c>
      <c r="C179" s="45" t="s">
        <v>243</v>
      </c>
      <c r="D179" s="45" t="s">
        <v>222</v>
      </c>
      <c r="E179" s="45"/>
      <c r="F179" s="45"/>
      <c r="G179" s="46">
        <f aca="true" t="shared" si="19" ref="G179:I181">G180</f>
        <v>17362.2</v>
      </c>
      <c r="H179" s="46">
        <f t="shared" si="19"/>
        <v>8976.1</v>
      </c>
      <c r="I179" s="46">
        <f t="shared" si="19"/>
        <v>9114.5</v>
      </c>
    </row>
    <row r="180" spans="1:9" ht="12.75" hidden="1">
      <c r="A180" s="10" t="s">
        <v>182</v>
      </c>
      <c r="B180" s="11" t="s">
        <v>12</v>
      </c>
      <c r="C180" s="11" t="s">
        <v>243</v>
      </c>
      <c r="D180" s="11" t="s">
        <v>221</v>
      </c>
      <c r="E180" s="11"/>
      <c r="F180" s="11"/>
      <c r="G180" s="12">
        <f t="shared" si="19"/>
        <v>17362.2</v>
      </c>
      <c r="H180" s="12">
        <f t="shared" si="19"/>
        <v>8976.1</v>
      </c>
      <c r="I180" s="12">
        <f t="shared" si="19"/>
        <v>9114.5</v>
      </c>
    </row>
    <row r="181" spans="1:9" ht="35.25" customHeight="1" hidden="1">
      <c r="A181" s="10" t="s">
        <v>76</v>
      </c>
      <c r="B181" s="11" t="s">
        <v>12</v>
      </c>
      <c r="C181" s="11" t="s">
        <v>243</v>
      </c>
      <c r="D181" s="11" t="s">
        <v>221</v>
      </c>
      <c r="E181" s="11" t="s">
        <v>75</v>
      </c>
      <c r="F181" s="11"/>
      <c r="G181" s="12">
        <f t="shared" si="19"/>
        <v>17362.2</v>
      </c>
      <c r="H181" s="12">
        <f t="shared" si="19"/>
        <v>8976.1</v>
      </c>
      <c r="I181" s="12">
        <f t="shared" si="19"/>
        <v>9114.5</v>
      </c>
    </row>
    <row r="182" spans="1:9" ht="24.75" customHeight="1" hidden="1">
      <c r="A182" s="10" t="s">
        <v>138</v>
      </c>
      <c r="B182" s="11" t="s">
        <v>12</v>
      </c>
      <c r="C182" s="11" t="s">
        <v>243</v>
      </c>
      <c r="D182" s="11" t="s">
        <v>221</v>
      </c>
      <c r="E182" s="11" t="s">
        <v>137</v>
      </c>
      <c r="F182" s="11"/>
      <c r="G182" s="12">
        <f>G183+G193+G197+G202</f>
        <v>17362.2</v>
      </c>
      <c r="H182" s="12">
        <f>H183+H193+H197+H202</f>
        <v>8976.1</v>
      </c>
      <c r="I182" s="12">
        <f>I183+I193+I197+I202</f>
        <v>9114.5</v>
      </c>
    </row>
    <row r="183" spans="1:9" ht="23.25" customHeight="1" hidden="1">
      <c r="A183" s="10" t="s">
        <v>191</v>
      </c>
      <c r="B183" s="11" t="s">
        <v>12</v>
      </c>
      <c r="C183" s="11" t="s">
        <v>243</v>
      </c>
      <c r="D183" s="11" t="s">
        <v>221</v>
      </c>
      <c r="E183" s="11" t="s">
        <v>190</v>
      </c>
      <c r="F183" s="11"/>
      <c r="G183" s="12">
        <f>G184+G189+G191</f>
        <v>8878.5</v>
      </c>
      <c r="H183" s="12">
        <f>H184+H189+H191</f>
        <v>7159.1</v>
      </c>
      <c r="I183" s="12">
        <f>I184+I189+I191</f>
        <v>7297.5</v>
      </c>
    </row>
    <row r="184" spans="1:9" ht="22.5" hidden="1">
      <c r="A184" s="10" t="s">
        <v>193</v>
      </c>
      <c r="B184" s="11" t="s">
        <v>12</v>
      </c>
      <c r="C184" s="11" t="s">
        <v>243</v>
      </c>
      <c r="D184" s="11" t="s">
        <v>221</v>
      </c>
      <c r="E184" s="11" t="s">
        <v>192</v>
      </c>
      <c r="F184" s="11"/>
      <c r="G184" s="12">
        <f>G185+G186+G187+G188</f>
        <v>7026.1</v>
      </c>
      <c r="H184" s="12">
        <f>H185+H186+H187+H188</f>
        <v>7159.1</v>
      </c>
      <c r="I184" s="12">
        <f>I185+I186+I187+I188</f>
        <v>7297.5</v>
      </c>
    </row>
    <row r="185" spans="1:9" ht="12.75" customHeight="1" hidden="1">
      <c r="A185" s="21" t="s">
        <v>195</v>
      </c>
      <c r="B185" s="22" t="s">
        <v>12</v>
      </c>
      <c r="C185" s="22" t="s">
        <v>243</v>
      </c>
      <c r="D185" s="22" t="s">
        <v>221</v>
      </c>
      <c r="E185" s="22" t="s">
        <v>192</v>
      </c>
      <c r="F185" s="22" t="s">
        <v>194</v>
      </c>
      <c r="G185" s="23">
        <v>3326.1</v>
      </c>
      <c r="H185" s="23">
        <v>3459.1</v>
      </c>
      <c r="I185" s="23">
        <v>3597.5</v>
      </c>
    </row>
    <row r="186" spans="1:9" ht="22.5" customHeight="1" hidden="1">
      <c r="A186" s="21" t="s">
        <v>23</v>
      </c>
      <c r="B186" s="22" t="s">
        <v>12</v>
      </c>
      <c r="C186" s="22" t="s">
        <v>243</v>
      </c>
      <c r="D186" s="22" t="s">
        <v>221</v>
      </c>
      <c r="E186" s="22" t="s">
        <v>192</v>
      </c>
      <c r="F186" s="22" t="s">
        <v>22</v>
      </c>
      <c r="G186" s="23">
        <v>3700</v>
      </c>
      <c r="H186" s="23">
        <v>3700</v>
      </c>
      <c r="I186" s="23">
        <v>3700</v>
      </c>
    </row>
    <row r="187" spans="1:9" ht="12.75" hidden="1">
      <c r="A187" s="21" t="s">
        <v>34</v>
      </c>
      <c r="B187" s="22" t="s">
        <v>12</v>
      </c>
      <c r="C187" s="22" t="s">
        <v>181</v>
      </c>
      <c r="D187" s="22"/>
      <c r="E187" s="22" t="s">
        <v>192</v>
      </c>
      <c r="F187" s="22" t="s">
        <v>33</v>
      </c>
      <c r="G187" s="23">
        <v>0</v>
      </c>
      <c r="H187" s="23">
        <v>0</v>
      </c>
      <c r="I187" s="23">
        <v>0</v>
      </c>
    </row>
    <row r="188" spans="1:9" ht="12.75" hidden="1">
      <c r="A188" s="21" t="s">
        <v>36</v>
      </c>
      <c r="B188" s="22" t="s">
        <v>12</v>
      </c>
      <c r="C188" s="22" t="s">
        <v>181</v>
      </c>
      <c r="D188" s="22"/>
      <c r="E188" s="22" t="s">
        <v>192</v>
      </c>
      <c r="F188" s="22" t="s">
        <v>35</v>
      </c>
      <c r="G188" s="23">
        <v>0</v>
      </c>
      <c r="H188" s="23">
        <v>0</v>
      </c>
      <c r="I188" s="23">
        <v>0</v>
      </c>
    </row>
    <row r="189" spans="1:9" ht="23.25" customHeight="1" hidden="1">
      <c r="A189" s="10" t="s">
        <v>197</v>
      </c>
      <c r="B189" s="11" t="s">
        <v>12</v>
      </c>
      <c r="C189" s="11" t="s">
        <v>243</v>
      </c>
      <c r="D189" s="11" t="s">
        <v>221</v>
      </c>
      <c r="E189" s="11" t="s">
        <v>196</v>
      </c>
      <c r="F189" s="11"/>
      <c r="G189" s="12">
        <f>G190</f>
        <v>926.2</v>
      </c>
      <c r="H189" s="12">
        <f>H190</f>
        <v>0</v>
      </c>
      <c r="I189" s="12">
        <f>I190</f>
        <v>0</v>
      </c>
    </row>
    <row r="190" spans="1:9" ht="12.75" customHeight="1" hidden="1">
      <c r="A190" s="16" t="s">
        <v>195</v>
      </c>
      <c r="B190" s="17" t="s">
        <v>12</v>
      </c>
      <c r="C190" s="17" t="s">
        <v>243</v>
      </c>
      <c r="D190" s="17" t="s">
        <v>221</v>
      </c>
      <c r="E190" s="17" t="s">
        <v>196</v>
      </c>
      <c r="F190" s="17" t="s">
        <v>194</v>
      </c>
      <c r="G190" s="18">
        <v>926.2</v>
      </c>
      <c r="H190" s="18">
        <v>0</v>
      </c>
      <c r="I190" s="18">
        <v>0</v>
      </c>
    </row>
    <row r="191" spans="1:9" ht="25.5" customHeight="1" hidden="1">
      <c r="A191" s="10" t="s">
        <v>197</v>
      </c>
      <c r="B191" s="11" t="s">
        <v>12</v>
      </c>
      <c r="C191" s="11" t="s">
        <v>243</v>
      </c>
      <c r="D191" s="11" t="s">
        <v>221</v>
      </c>
      <c r="E191" s="11" t="s">
        <v>240</v>
      </c>
      <c r="F191" s="11"/>
      <c r="G191" s="12">
        <f>G192</f>
        <v>926.2</v>
      </c>
      <c r="H191" s="12">
        <f>H192</f>
        <v>0</v>
      </c>
      <c r="I191" s="12">
        <f>I192</f>
        <v>0</v>
      </c>
    </row>
    <row r="192" spans="1:9" ht="12.75" customHeight="1" hidden="1">
      <c r="A192" s="16" t="s">
        <v>195</v>
      </c>
      <c r="B192" s="17" t="s">
        <v>12</v>
      </c>
      <c r="C192" s="17" t="s">
        <v>243</v>
      </c>
      <c r="D192" s="17" t="s">
        <v>221</v>
      </c>
      <c r="E192" s="17" t="s">
        <v>240</v>
      </c>
      <c r="F192" s="17" t="s">
        <v>194</v>
      </c>
      <c r="G192" s="18">
        <v>926.2</v>
      </c>
      <c r="H192" s="18">
        <v>0</v>
      </c>
      <c r="I192" s="18">
        <v>0</v>
      </c>
    </row>
    <row r="193" spans="1:9" ht="23.25" customHeight="1" hidden="1">
      <c r="A193" s="10" t="s">
        <v>199</v>
      </c>
      <c r="B193" s="11" t="s">
        <v>12</v>
      </c>
      <c r="C193" s="11" t="s">
        <v>243</v>
      </c>
      <c r="D193" s="11" t="s">
        <v>221</v>
      </c>
      <c r="E193" s="11" t="s">
        <v>198</v>
      </c>
      <c r="F193" s="11"/>
      <c r="G193" s="12">
        <f>G194</f>
        <v>1137</v>
      </c>
      <c r="H193" s="12">
        <f>H194</f>
        <v>1137</v>
      </c>
      <c r="I193" s="12">
        <f>I194</f>
        <v>1137</v>
      </c>
    </row>
    <row r="194" spans="1:9" ht="22.5" hidden="1">
      <c r="A194" s="10" t="s">
        <v>201</v>
      </c>
      <c r="B194" s="11" t="s">
        <v>12</v>
      </c>
      <c r="C194" s="11" t="s">
        <v>243</v>
      </c>
      <c r="D194" s="11" t="s">
        <v>221</v>
      </c>
      <c r="E194" s="11" t="s">
        <v>200</v>
      </c>
      <c r="F194" s="11"/>
      <c r="G194" s="12">
        <f>G195+G196</f>
        <v>1137</v>
      </c>
      <c r="H194" s="12">
        <f>H195+H196</f>
        <v>1137</v>
      </c>
      <c r="I194" s="12">
        <f>I195+I196</f>
        <v>1137</v>
      </c>
    </row>
    <row r="195" spans="1:9" ht="13.5" customHeight="1" hidden="1">
      <c r="A195" s="16" t="s">
        <v>195</v>
      </c>
      <c r="B195" s="17" t="s">
        <v>12</v>
      </c>
      <c r="C195" s="17" t="s">
        <v>243</v>
      </c>
      <c r="D195" s="17" t="s">
        <v>221</v>
      </c>
      <c r="E195" s="17" t="s">
        <v>200</v>
      </c>
      <c r="F195" s="17" t="s">
        <v>194</v>
      </c>
      <c r="G195" s="18">
        <v>643</v>
      </c>
      <c r="H195" s="18">
        <v>643</v>
      </c>
      <c r="I195" s="18">
        <v>643</v>
      </c>
    </row>
    <row r="196" spans="1:9" ht="24" customHeight="1" hidden="1">
      <c r="A196" s="16" t="s">
        <v>23</v>
      </c>
      <c r="B196" s="17" t="s">
        <v>12</v>
      </c>
      <c r="C196" s="17" t="s">
        <v>243</v>
      </c>
      <c r="D196" s="17" t="s">
        <v>221</v>
      </c>
      <c r="E196" s="17" t="s">
        <v>200</v>
      </c>
      <c r="F196" s="17" t="s">
        <v>22</v>
      </c>
      <c r="G196" s="18">
        <v>494</v>
      </c>
      <c r="H196" s="18">
        <v>494</v>
      </c>
      <c r="I196" s="18">
        <v>494</v>
      </c>
    </row>
    <row r="197" spans="1:9" ht="23.25" customHeight="1" hidden="1">
      <c r="A197" s="10" t="s">
        <v>140</v>
      </c>
      <c r="B197" s="11" t="s">
        <v>12</v>
      </c>
      <c r="C197" s="11" t="s">
        <v>243</v>
      </c>
      <c r="D197" s="11" t="s">
        <v>221</v>
      </c>
      <c r="E197" s="11" t="s">
        <v>139</v>
      </c>
      <c r="F197" s="11"/>
      <c r="G197" s="12">
        <f>G198+G200</f>
        <v>6666.7</v>
      </c>
      <c r="H197" s="12">
        <f>H198+H200</f>
        <v>0</v>
      </c>
      <c r="I197" s="12">
        <f>I198+I200</f>
        <v>0</v>
      </c>
    </row>
    <row r="198" spans="1:9" ht="12" customHeight="1" hidden="1">
      <c r="A198" s="10" t="s">
        <v>241</v>
      </c>
      <c r="B198" s="11" t="s">
        <v>12</v>
      </c>
      <c r="C198" s="11" t="s">
        <v>243</v>
      </c>
      <c r="D198" s="11" t="s">
        <v>221</v>
      </c>
      <c r="E198" s="11" t="s">
        <v>141</v>
      </c>
      <c r="F198" s="11"/>
      <c r="G198" s="12">
        <f>G199</f>
        <v>6000</v>
      </c>
      <c r="H198" s="12">
        <f>H199</f>
        <v>0</v>
      </c>
      <c r="I198" s="12">
        <f>I199</f>
        <v>0</v>
      </c>
    </row>
    <row r="199" spans="1:9" ht="24" customHeight="1" hidden="1">
      <c r="A199" s="16" t="s">
        <v>23</v>
      </c>
      <c r="B199" s="17" t="s">
        <v>12</v>
      </c>
      <c r="C199" s="17" t="s">
        <v>243</v>
      </c>
      <c r="D199" s="17" t="s">
        <v>221</v>
      </c>
      <c r="E199" s="17" t="s">
        <v>141</v>
      </c>
      <c r="F199" s="17" t="s">
        <v>22</v>
      </c>
      <c r="G199" s="18">
        <v>6000</v>
      </c>
      <c r="H199" s="18">
        <v>0</v>
      </c>
      <c r="I199" s="18">
        <v>0</v>
      </c>
    </row>
    <row r="200" spans="1:9" ht="12" customHeight="1" hidden="1">
      <c r="A200" s="10" t="s">
        <v>241</v>
      </c>
      <c r="B200" s="11" t="s">
        <v>12</v>
      </c>
      <c r="C200" s="11" t="s">
        <v>243</v>
      </c>
      <c r="D200" s="11" t="s">
        <v>221</v>
      </c>
      <c r="E200" s="11" t="s">
        <v>242</v>
      </c>
      <c r="F200" s="11"/>
      <c r="G200" s="12">
        <f>G201</f>
        <v>666.7</v>
      </c>
      <c r="H200" s="12">
        <f>H201</f>
        <v>0</v>
      </c>
      <c r="I200" s="12">
        <f>I201</f>
        <v>0</v>
      </c>
    </row>
    <row r="201" spans="1:9" ht="22.5" customHeight="1" hidden="1">
      <c r="A201" s="16" t="s">
        <v>23</v>
      </c>
      <c r="B201" s="17" t="s">
        <v>12</v>
      </c>
      <c r="C201" s="17" t="s">
        <v>243</v>
      </c>
      <c r="D201" s="17" t="s">
        <v>221</v>
      </c>
      <c r="E201" s="17" t="s">
        <v>242</v>
      </c>
      <c r="F201" s="17" t="s">
        <v>22</v>
      </c>
      <c r="G201" s="18">
        <v>666.7</v>
      </c>
      <c r="H201" s="18">
        <v>0</v>
      </c>
      <c r="I201" s="18">
        <v>0</v>
      </c>
    </row>
    <row r="202" spans="1:9" ht="22.5" hidden="1">
      <c r="A202" s="10" t="s">
        <v>203</v>
      </c>
      <c r="B202" s="11" t="s">
        <v>12</v>
      </c>
      <c r="C202" s="11" t="s">
        <v>243</v>
      </c>
      <c r="D202" s="11" t="s">
        <v>221</v>
      </c>
      <c r="E202" s="11" t="s">
        <v>202</v>
      </c>
      <c r="F202" s="11"/>
      <c r="G202" s="12">
        <f>G203</f>
        <v>680</v>
      </c>
      <c r="H202" s="12">
        <f>H203</f>
        <v>680</v>
      </c>
      <c r="I202" s="12">
        <f>I203</f>
        <v>680</v>
      </c>
    </row>
    <row r="203" spans="1:9" ht="24" customHeight="1" hidden="1">
      <c r="A203" s="21" t="s">
        <v>23</v>
      </c>
      <c r="B203" s="22" t="s">
        <v>12</v>
      </c>
      <c r="C203" s="22" t="s">
        <v>243</v>
      </c>
      <c r="D203" s="22" t="s">
        <v>221</v>
      </c>
      <c r="E203" s="22" t="s">
        <v>202</v>
      </c>
      <c r="F203" s="22" t="s">
        <v>22</v>
      </c>
      <c r="G203" s="23">
        <v>680</v>
      </c>
      <c r="H203" s="23">
        <v>680</v>
      </c>
      <c r="I203" s="23">
        <v>680</v>
      </c>
    </row>
  </sheetData>
  <sheetProtection/>
  <mergeCells count="19">
    <mergeCell ref="G12:G13"/>
    <mergeCell ref="H12:H13"/>
    <mergeCell ref="I12:I13"/>
    <mergeCell ref="A8:I8"/>
    <mergeCell ref="A9:I9"/>
    <mergeCell ref="A11:B11"/>
    <mergeCell ref="C11:I11"/>
    <mergeCell ref="A12:A13"/>
    <mergeCell ref="B12:B13"/>
    <mergeCell ref="C12:C13"/>
    <mergeCell ref="D12:D13"/>
    <mergeCell ref="E12:E13"/>
    <mergeCell ref="F12:F13"/>
    <mergeCell ref="A1:I1"/>
    <mergeCell ref="A2:I2"/>
    <mergeCell ref="A3:I3"/>
    <mergeCell ref="A4:I4"/>
    <mergeCell ref="A5:I5"/>
    <mergeCell ref="A6:I6"/>
  </mergeCells>
  <printOptions/>
  <pageMargins left="0.7874015748031497" right="0.3937007874015748" top="0.3937007874015748" bottom="0.3937007874015748" header="0.1968503937007874" footer="0.1968503937007874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3"/>
  <sheetViews>
    <sheetView tabSelected="1" zoomScale="140" zoomScaleNormal="140" zoomScalePageLayoutView="0" workbookViewId="0" topLeftCell="A1">
      <selection activeCell="I148" sqref="I148"/>
    </sheetView>
  </sheetViews>
  <sheetFormatPr defaultColWidth="9.140625" defaultRowHeight="12.75" customHeight="1"/>
  <cols>
    <col min="1" max="1" width="49.140625" style="1" customWidth="1"/>
    <col min="2" max="2" width="7.140625" style="1" customWidth="1"/>
    <col min="3" max="4" width="4.7109375" style="1" customWidth="1"/>
    <col min="5" max="5" width="9.7109375" style="1" customWidth="1"/>
    <col min="6" max="6" width="4.8515625" style="1" customWidth="1"/>
    <col min="7" max="9" width="8.7109375" style="1" customWidth="1"/>
    <col min="10" max="10" width="9.140625" style="1" customWidth="1"/>
  </cols>
  <sheetData>
    <row r="1" spans="1:9" ht="12.75" customHeight="1">
      <c r="A1" s="53" t="s">
        <v>204</v>
      </c>
      <c r="B1" s="53"/>
      <c r="C1" s="53"/>
      <c r="D1" s="53"/>
      <c r="E1" s="53"/>
      <c r="F1" s="53"/>
      <c r="G1" s="53"/>
      <c r="H1" s="53"/>
      <c r="I1" s="53"/>
    </row>
    <row r="2" spans="1:9" ht="12.75" customHeight="1" hidden="1">
      <c r="A2" s="53" t="s">
        <v>205</v>
      </c>
      <c r="B2" s="53"/>
      <c r="C2" s="53"/>
      <c r="D2" s="53"/>
      <c r="E2" s="53"/>
      <c r="F2" s="53"/>
      <c r="G2" s="53"/>
      <c r="H2" s="53"/>
      <c r="I2" s="53"/>
    </row>
    <row r="3" spans="1:9" ht="12.75" customHeight="1" hidden="1">
      <c r="A3" s="53" t="s">
        <v>206</v>
      </c>
      <c r="B3" s="53"/>
      <c r="C3" s="53"/>
      <c r="D3" s="53"/>
      <c r="E3" s="53"/>
      <c r="F3" s="53"/>
      <c r="G3" s="53"/>
      <c r="H3" s="53"/>
      <c r="I3" s="53"/>
    </row>
    <row r="4" spans="1:9" ht="12.75" customHeight="1" hidden="1">
      <c r="A4" s="53" t="s">
        <v>207</v>
      </c>
      <c r="B4" s="53"/>
      <c r="C4" s="53"/>
      <c r="D4" s="53"/>
      <c r="E4" s="53"/>
      <c r="F4" s="53"/>
      <c r="G4" s="53"/>
      <c r="H4" s="53"/>
      <c r="I4" s="53"/>
    </row>
    <row r="5" spans="1:9" ht="12.75" customHeight="1" hidden="1">
      <c r="A5" s="53" t="s">
        <v>245</v>
      </c>
      <c r="B5" s="53"/>
      <c r="C5" s="53"/>
      <c r="D5" s="53"/>
      <c r="E5" s="53"/>
      <c r="F5" s="53"/>
      <c r="G5" s="53"/>
      <c r="H5" s="53"/>
      <c r="I5" s="53"/>
    </row>
    <row r="6" spans="1:9" ht="12.75" customHeight="1" hidden="1">
      <c r="A6" s="54" t="s">
        <v>212</v>
      </c>
      <c r="B6" s="54"/>
      <c r="C6" s="54"/>
      <c r="D6" s="54"/>
      <c r="E6" s="54"/>
      <c r="F6" s="54"/>
      <c r="G6" s="54"/>
      <c r="H6" s="54"/>
      <c r="I6" s="54"/>
    </row>
    <row r="8" spans="1:9" ht="18" customHeight="1">
      <c r="A8" s="47" t="s">
        <v>0</v>
      </c>
      <c r="B8" s="47"/>
      <c r="C8" s="47"/>
      <c r="D8" s="47"/>
      <c r="E8" s="47"/>
      <c r="F8" s="47"/>
      <c r="G8" s="47"/>
      <c r="H8" s="47"/>
      <c r="I8" s="47"/>
    </row>
    <row r="9" spans="1:9" ht="15.75">
      <c r="A9" s="47" t="s">
        <v>244</v>
      </c>
      <c r="B9" s="47"/>
      <c r="C9" s="47"/>
      <c r="D9" s="47"/>
      <c r="E9" s="47"/>
      <c r="F9" s="47"/>
      <c r="G9" s="47"/>
      <c r="H9" s="47"/>
      <c r="I9" s="47"/>
    </row>
    <row r="10" spans="2:9" ht="15.75">
      <c r="B10" s="2"/>
      <c r="C10" s="2"/>
      <c r="D10" s="2"/>
      <c r="E10" s="2"/>
      <c r="F10" s="2"/>
      <c r="G10" s="2"/>
      <c r="H10" s="2"/>
      <c r="I10" s="2"/>
    </row>
    <row r="11" spans="1:9" ht="13.5" customHeight="1">
      <c r="A11" s="50" t="s">
        <v>1</v>
      </c>
      <c r="B11" s="50"/>
      <c r="C11" s="52" t="s">
        <v>2</v>
      </c>
      <c r="D11" s="52"/>
      <c r="E11" s="52"/>
      <c r="F11" s="52"/>
      <c r="G11" s="52"/>
      <c r="H11" s="52"/>
      <c r="I11" s="52"/>
    </row>
    <row r="12" spans="1:9" ht="12.75">
      <c r="A12" s="48" t="s">
        <v>4</v>
      </c>
      <c r="B12" s="51" t="s">
        <v>216</v>
      </c>
      <c r="C12" s="51" t="s">
        <v>217</v>
      </c>
      <c r="D12" s="51" t="s">
        <v>218</v>
      </c>
      <c r="E12" s="51" t="s">
        <v>219</v>
      </c>
      <c r="F12" s="51" t="s">
        <v>220</v>
      </c>
      <c r="G12" s="48" t="s">
        <v>213</v>
      </c>
      <c r="H12" s="48" t="s">
        <v>214</v>
      </c>
      <c r="I12" s="48" t="s">
        <v>215</v>
      </c>
    </row>
    <row r="13" spans="1:9" ht="53.25" customHeight="1">
      <c r="A13" s="49"/>
      <c r="B13" s="51"/>
      <c r="C13" s="51"/>
      <c r="D13" s="51"/>
      <c r="E13" s="51"/>
      <c r="F13" s="51"/>
      <c r="G13" s="49"/>
      <c r="H13" s="49"/>
      <c r="I13" s="49"/>
    </row>
    <row r="14" spans="1:9" ht="12.75">
      <c r="A14" s="3" t="s">
        <v>5</v>
      </c>
      <c r="B14" s="3" t="s">
        <v>6</v>
      </c>
      <c r="C14" s="3" t="s">
        <v>7</v>
      </c>
      <c r="D14" s="3"/>
      <c r="E14" s="3" t="s">
        <v>8</v>
      </c>
      <c r="F14" s="3" t="s">
        <v>3</v>
      </c>
      <c r="G14" s="3" t="s">
        <v>9</v>
      </c>
      <c r="H14" s="3" t="s">
        <v>9</v>
      </c>
      <c r="I14" s="3" t="s">
        <v>9</v>
      </c>
    </row>
    <row r="15" spans="1:9" ht="12.75">
      <c r="A15" s="4" t="s">
        <v>10</v>
      </c>
      <c r="B15" s="5" t="s">
        <v>11</v>
      </c>
      <c r="C15" s="5"/>
      <c r="D15" s="5"/>
      <c r="E15" s="5"/>
      <c r="F15" s="5"/>
      <c r="G15" s="6">
        <f>G16</f>
        <v>63523.899999999994</v>
      </c>
      <c r="H15" s="6">
        <f>H16</f>
        <v>52384.5</v>
      </c>
      <c r="I15" s="6">
        <f>I16</f>
        <v>43522.7</v>
      </c>
    </row>
    <row r="16" spans="1:9" ht="15" customHeight="1">
      <c r="A16" s="24" t="s">
        <v>13</v>
      </c>
      <c r="B16" s="25" t="s">
        <v>12</v>
      </c>
      <c r="C16" s="25"/>
      <c r="D16" s="25"/>
      <c r="E16" s="25"/>
      <c r="F16" s="25"/>
      <c r="G16" s="26">
        <f>G17+G67+G73+G86+G107+G168+G162</f>
        <v>63523.899999999994</v>
      </c>
      <c r="H16" s="26">
        <f>H17+H67+H73+H86+H107+H168+H162</f>
        <v>52384.5</v>
      </c>
      <c r="I16" s="26">
        <f>I17+I67+I73+I86+I107+I168+I162</f>
        <v>43522.7</v>
      </c>
    </row>
    <row r="17" spans="1:9" ht="12.75">
      <c r="A17" s="27" t="s">
        <v>14</v>
      </c>
      <c r="B17" s="28" t="s">
        <v>12</v>
      </c>
      <c r="C17" s="28" t="s">
        <v>221</v>
      </c>
      <c r="D17" s="28" t="s">
        <v>222</v>
      </c>
      <c r="E17" s="28"/>
      <c r="F17" s="28"/>
      <c r="G17" s="29">
        <f>G18+G23+G48+G53+G58</f>
        <v>9196</v>
      </c>
      <c r="H17" s="29">
        <f>H18+H23+H48+H53+H58</f>
        <v>9502</v>
      </c>
      <c r="I17" s="29">
        <f>I18+I23+I48+I53+I58</f>
        <v>9715.099999999999</v>
      </c>
    </row>
    <row r="18" spans="1:9" ht="36" customHeight="1">
      <c r="A18" s="10" t="s">
        <v>15</v>
      </c>
      <c r="B18" s="11" t="s">
        <v>12</v>
      </c>
      <c r="C18" s="11" t="s">
        <v>221</v>
      </c>
      <c r="D18" s="11" t="s">
        <v>223</v>
      </c>
      <c r="E18" s="11"/>
      <c r="F18" s="11"/>
      <c r="G18" s="12">
        <f aca="true" t="shared" si="0" ref="G18:I21">G19</f>
        <v>244</v>
      </c>
      <c r="H18" s="12">
        <f t="shared" si="0"/>
        <v>244</v>
      </c>
      <c r="I18" s="12">
        <f t="shared" si="0"/>
        <v>244</v>
      </c>
    </row>
    <row r="19" spans="1:9" ht="22.5">
      <c r="A19" s="44" t="s">
        <v>17</v>
      </c>
      <c r="B19" s="45" t="s">
        <v>12</v>
      </c>
      <c r="C19" s="45" t="s">
        <v>221</v>
      </c>
      <c r="D19" s="45" t="s">
        <v>223</v>
      </c>
      <c r="E19" s="45" t="s">
        <v>16</v>
      </c>
      <c r="F19" s="45"/>
      <c r="G19" s="46">
        <f t="shared" si="0"/>
        <v>244</v>
      </c>
      <c r="H19" s="46">
        <f t="shared" si="0"/>
        <v>244</v>
      </c>
      <c r="I19" s="46">
        <f t="shared" si="0"/>
        <v>244</v>
      </c>
    </row>
    <row r="20" spans="1:9" ht="23.25" customHeight="1">
      <c r="A20" s="10" t="s">
        <v>19</v>
      </c>
      <c r="B20" s="11" t="s">
        <v>12</v>
      </c>
      <c r="C20" s="11" t="s">
        <v>221</v>
      </c>
      <c r="D20" s="11" t="s">
        <v>223</v>
      </c>
      <c r="E20" s="11" t="s">
        <v>18</v>
      </c>
      <c r="F20" s="11"/>
      <c r="G20" s="12">
        <f t="shared" si="0"/>
        <v>244</v>
      </c>
      <c r="H20" s="12">
        <f t="shared" si="0"/>
        <v>244</v>
      </c>
      <c r="I20" s="12">
        <f t="shared" si="0"/>
        <v>244</v>
      </c>
    </row>
    <row r="21" spans="1:9" ht="13.5" customHeight="1">
      <c r="A21" s="10" t="s">
        <v>21</v>
      </c>
      <c r="B21" s="11" t="s">
        <v>12</v>
      </c>
      <c r="C21" s="11" t="s">
        <v>221</v>
      </c>
      <c r="D21" s="11" t="s">
        <v>223</v>
      </c>
      <c r="E21" s="11" t="s">
        <v>20</v>
      </c>
      <c r="F21" s="11"/>
      <c r="G21" s="12">
        <f t="shared" si="0"/>
        <v>244</v>
      </c>
      <c r="H21" s="12">
        <f t="shared" si="0"/>
        <v>244</v>
      </c>
      <c r="I21" s="12">
        <f t="shared" si="0"/>
        <v>244</v>
      </c>
    </row>
    <row r="22" spans="1:10" s="37" customFormat="1" ht="21.75" customHeight="1">
      <c r="A22" s="33" t="s">
        <v>23</v>
      </c>
      <c r="B22" s="34" t="s">
        <v>12</v>
      </c>
      <c r="C22" s="34" t="s">
        <v>221</v>
      </c>
      <c r="D22" s="34" t="s">
        <v>223</v>
      </c>
      <c r="E22" s="34" t="s">
        <v>20</v>
      </c>
      <c r="F22" s="34" t="s">
        <v>22</v>
      </c>
      <c r="G22" s="35">
        <v>244</v>
      </c>
      <c r="H22" s="35">
        <v>244</v>
      </c>
      <c r="I22" s="35">
        <v>244</v>
      </c>
      <c r="J22" s="36"/>
    </row>
    <row r="23" spans="1:9" ht="33.75" customHeight="1">
      <c r="A23" s="44" t="s">
        <v>24</v>
      </c>
      <c r="B23" s="45" t="s">
        <v>12</v>
      </c>
      <c r="C23" s="45" t="s">
        <v>221</v>
      </c>
      <c r="D23" s="45" t="s">
        <v>224</v>
      </c>
      <c r="E23" s="45"/>
      <c r="F23" s="45"/>
      <c r="G23" s="46">
        <f>G24+G34</f>
        <v>8277</v>
      </c>
      <c r="H23" s="46">
        <f>H24+H34</f>
        <v>8583</v>
      </c>
      <c r="I23" s="46">
        <f>I24+I34</f>
        <v>8796.099999999999</v>
      </c>
    </row>
    <row r="24" spans="1:9" ht="12" customHeight="1">
      <c r="A24" s="30" t="s">
        <v>17</v>
      </c>
      <c r="B24" s="31" t="s">
        <v>12</v>
      </c>
      <c r="C24" s="31" t="s">
        <v>221</v>
      </c>
      <c r="D24" s="31" t="s">
        <v>224</v>
      </c>
      <c r="E24" s="31" t="s">
        <v>16</v>
      </c>
      <c r="F24" s="31"/>
      <c r="G24" s="32">
        <f>G25+G28</f>
        <v>7846.7</v>
      </c>
      <c r="H24" s="32">
        <f>H25+H28</f>
        <v>8152.700000000001</v>
      </c>
      <c r="I24" s="32">
        <f>I25+I28</f>
        <v>8365.8</v>
      </c>
    </row>
    <row r="25" spans="1:9" ht="21.75" customHeight="1">
      <c r="A25" s="10" t="s">
        <v>26</v>
      </c>
      <c r="B25" s="11" t="s">
        <v>12</v>
      </c>
      <c r="C25" s="11" t="s">
        <v>221</v>
      </c>
      <c r="D25" s="11" t="s">
        <v>224</v>
      </c>
      <c r="E25" s="11" t="s">
        <v>25</v>
      </c>
      <c r="F25" s="11"/>
      <c r="G25" s="12">
        <f aca="true" t="shared" si="1" ref="G25:I26">G26</f>
        <v>1244.3</v>
      </c>
      <c r="H25" s="12">
        <f t="shared" si="1"/>
        <v>1294.1</v>
      </c>
      <c r="I25" s="12">
        <f t="shared" si="1"/>
        <v>1345.9</v>
      </c>
    </row>
    <row r="26" spans="1:9" ht="13.5" customHeight="1">
      <c r="A26" s="10" t="s">
        <v>21</v>
      </c>
      <c r="B26" s="11" t="s">
        <v>12</v>
      </c>
      <c r="C26" s="11" t="s">
        <v>221</v>
      </c>
      <c r="D26" s="11" t="s">
        <v>224</v>
      </c>
      <c r="E26" s="11" t="s">
        <v>27</v>
      </c>
      <c r="F26" s="11"/>
      <c r="G26" s="12">
        <f t="shared" si="1"/>
        <v>1244.3</v>
      </c>
      <c r="H26" s="12">
        <f t="shared" si="1"/>
        <v>1294.1</v>
      </c>
      <c r="I26" s="12">
        <f t="shared" si="1"/>
        <v>1345.9</v>
      </c>
    </row>
    <row r="27" spans="1:10" s="37" customFormat="1" ht="13.5" customHeight="1">
      <c r="A27" s="33" t="s">
        <v>29</v>
      </c>
      <c r="B27" s="34" t="s">
        <v>12</v>
      </c>
      <c r="C27" s="34" t="s">
        <v>221</v>
      </c>
      <c r="D27" s="34" t="s">
        <v>224</v>
      </c>
      <c r="E27" s="34" t="s">
        <v>27</v>
      </c>
      <c r="F27" s="34" t="s">
        <v>28</v>
      </c>
      <c r="G27" s="35">
        <v>1244.3</v>
      </c>
      <c r="H27" s="35">
        <v>1294.1</v>
      </c>
      <c r="I27" s="35">
        <v>1345.9</v>
      </c>
      <c r="J27" s="36"/>
    </row>
    <row r="28" spans="1:9" ht="22.5">
      <c r="A28" s="10" t="s">
        <v>31</v>
      </c>
      <c r="B28" s="11" t="s">
        <v>12</v>
      </c>
      <c r="C28" s="11" t="s">
        <v>221</v>
      </c>
      <c r="D28" s="11" t="s">
        <v>224</v>
      </c>
      <c r="E28" s="11" t="s">
        <v>30</v>
      </c>
      <c r="F28" s="11"/>
      <c r="G28" s="12">
        <f>G29</f>
        <v>6602.4</v>
      </c>
      <c r="H28" s="12">
        <f>H29</f>
        <v>6858.6</v>
      </c>
      <c r="I28" s="12">
        <f>I29</f>
        <v>7019.9</v>
      </c>
    </row>
    <row r="29" spans="1:9" ht="13.5" customHeight="1">
      <c r="A29" s="10" t="s">
        <v>21</v>
      </c>
      <c r="B29" s="11" t="s">
        <v>12</v>
      </c>
      <c r="C29" s="11" t="s">
        <v>221</v>
      </c>
      <c r="D29" s="11" t="s">
        <v>224</v>
      </c>
      <c r="E29" s="11" t="s">
        <v>32</v>
      </c>
      <c r="F29" s="11"/>
      <c r="G29" s="12">
        <f>G30+G31+G32+G33</f>
        <v>6602.4</v>
      </c>
      <c r="H29" s="12">
        <f>H30+H31+H32+H33</f>
        <v>6858.6</v>
      </c>
      <c r="I29" s="12">
        <f>I30+I31+I32+I33</f>
        <v>7019.9</v>
      </c>
    </row>
    <row r="30" spans="1:10" s="37" customFormat="1" ht="13.5" customHeight="1">
      <c r="A30" s="38" t="s">
        <v>29</v>
      </c>
      <c r="B30" s="39" t="s">
        <v>12</v>
      </c>
      <c r="C30" s="39" t="s">
        <v>221</v>
      </c>
      <c r="D30" s="39" t="s">
        <v>224</v>
      </c>
      <c r="E30" s="39" t="s">
        <v>32</v>
      </c>
      <c r="F30" s="39" t="s">
        <v>28</v>
      </c>
      <c r="G30" s="40">
        <v>4980</v>
      </c>
      <c r="H30" s="40">
        <v>5179.2</v>
      </c>
      <c r="I30" s="40">
        <v>5386.4</v>
      </c>
      <c r="J30" s="36"/>
    </row>
    <row r="31" spans="1:10" s="37" customFormat="1" ht="13.5" customHeight="1">
      <c r="A31" s="38" t="s">
        <v>23</v>
      </c>
      <c r="B31" s="39" t="s">
        <v>12</v>
      </c>
      <c r="C31" s="39" t="s">
        <v>221</v>
      </c>
      <c r="D31" s="39" t="s">
        <v>224</v>
      </c>
      <c r="E31" s="39" t="s">
        <v>32</v>
      </c>
      <c r="F31" s="39" t="s">
        <v>22</v>
      </c>
      <c r="G31" s="40">
        <v>1572.4</v>
      </c>
      <c r="H31" s="40">
        <v>1629.4</v>
      </c>
      <c r="I31" s="40">
        <v>1583.5</v>
      </c>
      <c r="J31" s="36"/>
    </row>
    <row r="32" spans="1:10" s="37" customFormat="1" ht="13.5" customHeight="1" hidden="1">
      <c r="A32" s="38" t="s">
        <v>34</v>
      </c>
      <c r="B32" s="39" t="s">
        <v>12</v>
      </c>
      <c r="C32" s="39" t="s">
        <v>221</v>
      </c>
      <c r="D32" s="39" t="s">
        <v>224</v>
      </c>
      <c r="E32" s="39" t="s">
        <v>32</v>
      </c>
      <c r="F32" s="39" t="s">
        <v>33</v>
      </c>
      <c r="G32" s="40">
        <v>0</v>
      </c>
      <c r="H32" s="40">
        <v>0</v>
      </c>
      <c r="I32" s="40">
        <v>0</v>
      </c>
      <c r="J32" s="36"/>
    </row>
    <row r="33" spans="1:10" s="37" customFormat="1" ht="13.5" customHeight="1">
      <c r="A33" s="38" t="s">
        <v>36</v>
      </c>
      <c r="B33" s="39" t="s">
        <v>12</v>
      </c>
      <c r="C33" s="39" t="s">
        <v>221</v>
      </c>
      <c r="D33" s="39" t="s">
        <v>224</v>
      </c>
      <c r="E33" s="39" t="s">
        <v>32</v>
      </c>
      <c r="F33" s="39" t="s">
        <v>35</v>
      </c>
      <c r="G33" s="40">
        <v>50</v>
      </c>
      <c r="H33" s="40">
        <v>50</v>
      </c>
      <c r="I33" s="40">
        <v>50</v>
      </c>
      <c r="J33" s="36"/>
    </row>
    <row r="34" spans="1:9" ht="12" customHeight="1">
      <c r="A34" s="30" t="s">
        <v>38</v>
      </c>
      <c r="B34" s="31" t="s">
        <v>12</v>
      </c>
      <c r="C34" s="31" t="s">
        <v>221</v>
      </c>
      <c r="D34" s="31" t="s">
        <v>224</v>
      </c>
      <c r="E34" s="31" t="s">
        <v>37</v>
      </c>
      <c r="F34" s="31"/>
      <c r="G34" s="32">
        <f>G35</f>
        <v>430.29999999999995</v>
      </c>
      <c r="H34" s="32">
        <f>H35</f>
        <v>430.29999999999995</v>
      </c>
      <c r="I34" s="32">
        <f>I35</f>
        <v>430.29999999999995</v>
      </c>
    </row>
    <row r="35" spans="1:9" ht="12" customHeight="1">
      <c r="A35" s="10" t="s">
        <v>40</v>
      </c>
      <c r="B35" s="11" t="s">
        <v>12</v>
      </c>
      <c r="C35" s="11" t="s">
        <v>221</v>
      </c>
      <c r="D35" s="11" t="s">
        <v>224</v>
      </c>
      <c r="E35" s="11" t="s">
        <v>39</v>
      </c>
      <c r="F35" s="11"/>
      <c r="G35" s="12">
        <f>G36+G38+G40+G42+G44+G46</f>
        <v>430.29999999999995</v>
      </c>
      <c r="H35" s="12">
        <f>H36+H38+H40+H42+H44+H46</f>
        <v>430.29999999999995</v>
      </c>
      <c r="I35" s="12">
        <f>I36+I38+I40+I42+I44+I46</f>
        <v>430.29999999999995</v>
      </c>
    </row>
    <row r="36" spans="1:9" ht="34.5" customHeight="1">
      <c r="A36" s="10" t="s">
        <v>42</v>
      </c>
      <c r="B36" s="11" t="s">
        <v>12</v>
      </c>
      <c r="C36" s="11" t="s">
        <v>221</v>
      </c>
      <c r="D36" s="11" t="s">
        <v>224</v>
      </c>
      <c r="E36" s="11" t="s">
        <v>41</v>
      </c>
      <c r="F36" s="11"/>
      <c r="G36" s="12">
        <f>G37</f>
        <v>40.7</v>
      </c>
      <c r="H36" s="12">
        <f>H37</f>
        <v>40.7</v>
      </c>
      <c r="I36" s="12">
        <f>I37</f>
        <v>40.7</v>
      </c>
    </row>
    <row r="37" spans="1:10" s="37" customFormat="1" ht="12.75">
      <c r="A37" s="33" t="s">
        <v>44</v>
      </c>
      <c r="B37" s="34" t="s">
        <v>12</v>
      </c>
      <c r="C37" s="34" t="s">
        <v>221</v>
      </c>
      <c r="D37" s="34" t="s">
        <v>224</v>
      </c>
      <c r="E37" s="34" t="s">
        <v>41</v>
      </c>
      <c r="F37" s="34" t="s">
        <v>43</v>
      </c>
      <c r="G37" s="35">
        <v>40.7</v>
      </c>
      <c r="H37" s="35">
        <v>40.7</v>
      </c>
      <c r="I37" s="35">
        <v>40.7</v>
      </c>
      <c r="J37" s="36"/>
    </row>
    <row r="38" spans="1:9" ht="46.5" customHeight="1">
      <c r="A38" s="10" t="s">
        <v>46</v>
      </c>
      <c r="B38" s="11" t="s">
        <v>12</v>
      </c>
      <c r="C38" s="11" t="s">
        <v>221</v>
      </c>
      <c r="D38" s="11" t="s">
        <v>224</v>
      </c>
      <c r="E38" s="11" t="s">
        <v>45</v>
      </c>
      <c r="F38" s="11"/>
      <c r="G38" s="12">
        <f>G39</f>
        <v>153.1</v>
      </c>
      <c r="H38" s="12">
        <f>H39</f>
        <v>153.1</v>
      </c>
      <c r="I38" s="12">
        <f>I39</f>
        <v>153.1</v>
      </c>
    </row>
    <row r="39" spans="1:10" s="37" customFormat="1" ht="12.75">
      <c r="A39" s="33" t="s">
        <v>44</v>
      </c>
      <c r="B39" s="34" t="s">
        <v>12</v>
      </c>
      <c r="C39" s="34" t="s">
        <v>221</v>
      </c>
      <c r="D39" s="34" t="s">
        <v>224</v>
      </c>
      <c r="E39" s="34" t="s">
        <v>45</v>
      </c>
      <c r="F39" s="34" t="s">
        <v>43</v>
      </c>
      <c r="G39" s="35">
        <v>153.1</v>
      </c>
      <c r="H39" s="35">
        <v>153.1</v>
      </c>
      <c r="I39" s="35">
        <v>153.1</v>
      </c>
      <c r="J39" s="36"/>
    </row>
    <row r="40" spans="1:9" ht="34.5" customHeight="1">
      <c r="A40" s="10" t="s">
        <v>48</v>
      </c>
      <c r="B40" s="11" t="s">
        <v>12</v>
      </c>
      <c r="C40" s="11" t="s">
        <v>221</v>
      </c>
      <c r="D40" s="11" t="s">
        <v>224</v>
      </c>
      <c r="E40" s="11" t="s">
        <v>47</v>
      </c>
      <c r="F40" s="11"/>
      <c r="G40" s="12">
        <f>G41</f>
        <v>130</v>
      </c>
      <c r="H40" s="12">
        <f>H41</f>
        <v>130</v>
      </c>
      <c r="I40" s="12">
        <f>I41</f>
        <v>130</v>
      </c>
    </row>
    <row r="41" spans="1:10" s="37" customFormat="1" ht="12.75">
      <c r="A41" s="33" t="s">
        <v>44</v>
      </c>
      <c r="B41" s="34" t="s">
        <v>12</v>
      </c>
      <c r="C41" s="34" t="s">
        <v>221</v>
      </c>
      <c r="D41" s="34" t="s">
        <v>224</v>
      </c>
      <c r="E41" s="34" t="s">
        <v>47</v>
      </c>
      <c r="F41" s="34" t="s">
        <v>43</v>
      </c>
      <c r="G41" s="35">
        <v>130</v>
      </c>
      <c r="H41" s="35">
        <v>130</v>
      </c>
      <c r="I41" s="35">
        <v>130</v>
      </c>
      <c r="J41" s="36"/>
    </row>
    <row r="42" spans="1:9" ht="34.5" customHeight="1">
      <c r="A42" s="10" t="s">
        <v>50</v>
      </c>
      <c r="B42" s="11" t="s">
        <v>12</v>
      </c>
      <c r="C42" s="11" t="s">
        <v>221</v>
      </c>
      <c r="D42" s="11" t="s">
        <v>224</v>
      </c>
      <c r="E42" s="11" t="s">
        <v>49</v>
      </c>
      <c r="F42" s="11"/>
      <c r="G42" s="12">
        <f>G43</f>
        <v>65.1</v>
      </c>
      <c r="H42" s="12">
        <f>H43</f>
        <v>65.1</v>
      </c>
      <c r="I42" s="12">
        <f>I43</f>
        <v>65.1</v>
      </c>
    </row>
    <row r="43" spans="1:10" s="37" customFormat="1" ht="12.75">
      <c r="A43" s="33" t="s">
        <v>44</v>
      </c>
      <c r="B43" s="34" t="s">
        <v>12</v>
      </c>
      <c r="C43" s="34" t="s">
        <v>221</v>
      </c>
      <c r="D43" s="34" t="s">
        <v>224</v>
      </c>
      <c r="E43" s="34" t="s">
        <v>49</v>
      </c>
      <c r="F43" s="34" t="s">
        <v>43</v>
      </c>
      <c r="G43" s="35">
        <v>65.1</v>
      </c>
      <c r="H43" s="35">
        <v>65.1</v>
      </c>
      <c r="I43" s="35">
        <v>65.1</v>
      </c>
      <c r="J43" s="36"/>
    </row>
    <row r="44" spans="1:9" ht="45.75" customHeight="1">
      <c r="A44" s="10" t="s">
        <v>52</v>
      </c>
      <c r="B44" s="11" t="s">
        <v>12</v>
      </c>
      <c r="C44" s="11" t="s">
        <v>221</v>
      </c>
      <c r="D44" s="11" t="s">
        <v>224</v>
      </c>
      <c r="E44" s="11" t="s">
        <v>51</v>
      </c>
      <c r="F44" s="11"/>
      <c r="G44" s="12">
        <f>G45</f>
        <v>40.4</v>
      </c>
      <c r="H44" s="12">
        <f>H45</f>
        <v>40.4</v>
      </c>
      <c r="I44" s="12">
        <f>I45</f>
        <v>40.4</v>
      </c>
    </row>
    <row r="45" spans="1:10" s="37" customFormat="1" ht="12.75">
      <c r="A45" s="41" t="s">
        <v>44</v>
      </c>
      <c r="B45" s="42" t="s">
        <v>12</v>
      </c>
      <c r="C45" s="42" t="s">
        <v>221</v>
      </c>
      <c r="D45" s="42" t="s">
        <v>224</v>
      </c>
      <c r="E45" s="42" t="s">
        <v>51</v>
      </c>
      <c r="F45" s="42" t="s">
        <v>43</v>
      </c>
      <c r="G45" s="43">
        <v>40.4</v>
      </c>
      <c r="H45" s="43">
        <v>40.4</v>
      </c>
      <c r="I45" s="43">
        <v>40.4</v>
      </c>
      <c r="J45" s="36"/>
    </row>
    <row r="46" spans="1:9" ht="45" customHeight="1">
      <c r="A46" s="10" t="s">
        <v>54</v>
      </c>
      <c r="B46" s="11" t="s">
        <v>12</v>
      </c>
      <c r="C46" s="11" t="s">
        <v>221</v>
      </c>
      <c r="D46" s="11" t="s">
        <v>224</v>
      </c>
      <c r="E46" s="11" t="s">
        <v>53</v>
      </c>
      <c r="F46" s="11"/>
      <c r="G46" s="12">
        <f>G47</f>
        <v>1</v>
      </c>
      <c r="H46" s="12">
        <f>H47</f>
        <v>1</v>
      </c>
      <c r="I46" s="12">
        <f>I47</f>
        <v>1</v>
      </c>
    </row>
    <row r="47" spans="1:10" s="37" customFormat="1" ht="23.25" customHeight="1">
      <c r="A47" s="33" t="s">
        <v>23</v>
      </c>
      <c r="B47" s="34" t="s">
        <v>12</v>
      </c>
      <c r="C47" s="34" t="s">
        <v>221</v>
      </c>
      <c r="D47" s="34" t="s">
        <v>224</v>
      </c>
      <c r="E47" s="34" t="s">
        <v>53</v>
      </c>
      <c r="F47" s="34" t="s">
        <v>22</v>
      </c>
      <c r="G47" s="35">
        <v>1</v>
      </c>
      <c r="H47" s="35">
        <v>1</v>
      </c>
      <c r="I47" s="35">
        <v>1</v>
      </c>
      <c r="J47" s="36"/>
    </row>
    <row r="48" spans="1:9" ht="14.25" customHeight="1">
      <c r="A48" s="13" t="s">
        <v>55</v>
      </c>
      <c r="B48" s="14" t="s">
        <v>12</v>
      </c>
      <c r="C48" s="14" t="s">
        <v>221</v>
      </c>
      <c r="D48" s="14" t="s">
        <v>225</v>
      </c>
      <c r="E48" s="14"/>
      <c r="F48" s="14"/>
      <c r="G48" s="15">
        <f aca="true" t="shared" si="2" ref="G48:I50">G49</f>
        <v>350</v>
      </c>
      <c r="H48" s="15">
        <f t="shared" si="2"/>
        <v>350</v>
      </c>
      <c r="I48" s="15">
        <f t="shared" si="2"/>
        <v>350</v>
      </c>
    </row>
    <row r="49" spans="1:9" ht="12.75" customHeight="1">
      <c r="A49" s="10" t="s">
        <v>38</v>
      </c>
      <c r="B49" s="11" t="s">
        <v>12</v>
      </c>
      <c r="C49" s="11" t="s">
        <v>221</v>
      </c>
      <c r="D49" s="11" t="s">
        <v>225</v>
      </c>
      <c r="E49" s="11" t="s">
        <v>37</v>
      </c>
      <c r="F49" s="11"/>
      <c r="G49" s="12">
        <f t="shared" si="2"/>
        <v>350</v>
      </c>
      <c r="H49" s="12">
        <f t="shared" si="2"/>
        <v>350</v>
      </c>
      <c r="I49" s="12">
        <f t="shared" si="2"/>
        <v>350</v>
      </c>
    </row>
    <row r="50" spans="1:9" ht="14.25" customHeight="1">
      <c r="A50" s="10" t="s">
        <v>40</v>
      </c>
      <c r="B50" s="11" t="s">
        <v>12</v>
      </c>
      <c r="C50" s="11" t="s">
        <v>221</v>
      </c>
      <c r="D50" s="11" t="s">
        <v>225</v>
      </c>
      <c r="E50" s="11" t="s">
        <v>39</v>
      </c>
      <c r="F50" s="11"/>
      <c r="G50" s="12">
        <f t="shared" si="2"/>
        <v>350</v>
      </c>
      <c r="H50" s="12">
        <f t="shared" si="2"/>
        <v>350</v>
      </c>
      <c r="I50" s="12">
        <f t="shared" si="2"/>
        <v>350</v>
      </c>
    </row>
    <row r="51" spans="1:9" ht="22.5" customHeight="1">
      <c r="A51" s="10" t="s">
        <v>57</v>
      </c>
      <c r="B51" s="11" t="s">
        <v>12</v>
      </c>
      <c r="C51" s="11" t="s">
        <v>221</v>
      </c>
      <c r="D51" s="11" t="s">
        <v>225</v>
      </c>
      <c r="E51" s="11" t="s">
        <v>56</v>
      </c>
      <c r="F51" s="11"/>
      <c r="G51" s="12">
        <v>350</v>
      </c>
      <c r="H51" s="12">
        <v>350</v>
      </c>
      <c r="I51" s="12">
        <v>350</v>
      </c>
    </row>
    <row r="52" spans="1:10" s="37" customFormat="1" ht="23.25" customHeight="1">
      <c r="A52" s="33" t="s">
        <v>23</v>
      </c>
      <c r="B52" s="34" t="s">
        <v>12</v>
      </c>
      <c r="C52" s="34" t="s">
        <v>221</v>
      </c>
      <c r="D52" s="34" t="s">
        <v>225</v>
      </c>
      <c r="E52" s="34" t="s">
        <v>56</v>
      </c>
      <c r="F52" s="34" t="s">
        <v>22</v>
      </c>
      <c r="G52" s="35">
        <f>G51</f>
        <v>350</v>
      </c>
      <c r="H52" s="35">
        <v>350</v>
      </c>
      <c r="I52" s="35">
        <v>350</v>
      </c>
      <c r="J52" s="36"/>
    </row>
    <row r="53" spans="1:9" ht="12.75">
      <c r="A53" s="13" t="s">
        <v>58</v>
      </c>
      <c r="B53" s="14" t="s">
        <v>12</v>
      </c>
      <c r="C53" s="14" t="s">
        <v>221</v>
      </c>
      <c r="D53" s="14" t="s">
        <v>226</v>
      </c>
      <c r="E53" s="14"/>
      <c r="F53" s="14"/>
      <c r="G53" s="15">
        <f aca="true" t="shared" si="3" ref="G53:I56">G54</f>
        <v>150</v>
      </c>
      <c r="H53" s="15">
        <f t="shared" si="3"/>
        <v>150</v>
      </c>
      <c r="I53" s="15">
        <f t="shared" si="3"/>
        <v>150</v>
      </c>
    </row>
    <row r="54" spans="1:9" ht="22.5">
      <c r="A54" s="10" t="s">
        <v>38</v>
      </c>
      <c r="B54" s="11" t="s">
        <v>12</v>
      </c>
      <c r="C54" s="11" t="s">
        <v>221</v>
      </c>
      <c r="D54" s="11" t="s">
        <v>226</v>
      </c>
      <c r="E54" s="11" t="s">
        <v>37</v>
      </c>
      <c r="F54" s="11"/>
      <c r="G54" s="12">
        <f t="shared" si="3"/>
        <v>150</v>
      </c>
      <c r="H54" s="12">
        <f t="shared" si="3"/>
        <v>150</v>
      </c>
      <c r="I54" s="12">
        <f t="shared" si="3"/>
        <v>150</v>
      </c>
    </row>
    <row r="55" spans="1:9" ht="22.5">
      <c r="A55" s="10" t="s">
        <v>40</v>
      </c>
      <c r="B55" s="11" t="s">
        <v>12</v>
      </c>
      <c r="C55" s="11" t="s">
        <v>221</v>
      </c>
      <c r="D55" s="11" t="s">
        <v>226</v>
      </c>
      <c r="E55" s="11" t="s">
        <v>39</v>
      </c>
      <c r="F55" s="11"/>
      <c r="G55" s="12">
        <f t="shared" si="3"/>
        <v>150</v>
      </c>
      <c r="H55" s="12">
        <f t="shared" si="3"/>
        <v>150</v>
      </c>
      <c r="I55" s="12">
        <f t="shared" si="3"/>
        <v>150</v>
      </c>
    </row>
    <row r="56" spans="1:9" ht="22.5">
      <c r="A56" s="10" t="s">
        <v>60</v>
      </c>
      <c r="B56" s="11" t="s">
        <v>12</v>
      </c>
      <c r="C56" s="11" t="s">
        <v>221</v>
      </c>
      <c r="D56" s="11" t="s">
        <v>226</v>
      </c>
      <c r="E56" s="11" t="s">
        <v>59</v>
      </c>
      <c r="F56" s="11"/>
      <c r="G56" s="12">
        <f t="shared" si="3"/>
        <v>150</v>
      </c>
      <c r="H56" s="12">
        <f t="shared" si="3"/>
        <v>150</v>
      </c>
      <c r="I56" s="12">
        <f t="shared" si="3"/>
        <v>150</v>
      </c>
    </row>
    <row r="57" spans="1:10" s="37" customFormat="1" ht="12.75">
      <c r="A57" s="33" t="s">
        <v>62</v>
      </c>
      <c r="B57" s="34" t="s">
        <v>12</v>
      </c>
      <c r="C57" s="34" t="s">
        <v>221</v>
      </c>
      <c r="D57" s="34" t="s">
        <v>226</v>
      </c>
      <c r="E57" s="34" t="s">
        <v>59</v>
      </c>
      <c r="F57" s="34" t="s">
        <v>61</v>
      </c>
      <c r="G57" s="35">
        <v>150</v>
      </c>
      <c r="H57" s="35">
        <v>150</v>
      </c>
      <c r="I57" s="35">
        <v>150</v>
      </c>
      <c r="J57" s="36"/>
    </row>
    <row r="58" spans="1:9" ht="12.75">
      <c r="A58" s="13" t="s">
        <v>64</v>
      </c>
      <c r="B58" s="14" t="s">
        <v>12</v>
      </c>
      <c r="C58" s="14" t="s">
        <v>221</v>
      </c>
      <c r="D58" s="14" t="s">
        <v>227</v>
      </c>
      <c r="E58" s="14"/>
      <c r="F58" s="14"/>
      <c r="G58" s="15">
        <f aca="true" t="shared" si="4" ref="G58:I59">G59</f>
        <v>175</v>
      </c>
      <c r="H58" s="15">
        <f t="shared" si="4"/>
        <v>175</v>
      </c>
      <c r="I58" s="15">
        <f t="shared" si="4"/>
        <v>175</v>
      </c>
    </row>
    <row r="59" spans="1:9" ht="14.25" customHeight="1">
      <c r="A59" s="10" t="s">
        <v>38</v>
      </c>
      <c r="B59" s="11" t="s">
        <v>12</v>
      </c>
      <c r="C59" s="11" t="s">
        <v>221</v>
      </c>
      <c r="D59" s="11" t="s">
        <v>227</v>
      </c>
      <c r="E59" s="11" t="s">
        <v>37</v>
      </c>
      <c r="F59" s="11"/>
      <c r="G59" s="12">
        <f t="shared" si="4"/>
        <v>175</v>
      </c>
      <c r="H59" s="12">
        <f t="shared" si="4"/>
        <v>175</v>
      </c>
      <c r="I59" s="12">
        <f t="shared" si="4"/>
        <v>175</v>
      </c>
    </row>
    <row r="60" spans="1:9" ht="14.25" customHeight="1">
      <c r="A60" s="10" t="s">
        <v>40</v>
      </c>
      <c r="B60" s="11" t="s">
        <v>12</v>
      </c>
      <c r="C60" s="11" t="s">
        <v>221</v>
      </c>
      <c r="D60" s="11" t="s">
        <v>227</v>
      </c>
      <c r="E60" s="11" t="s">
        <v>39</v>
      </c>
      <c r="F60" s="11"/>
      <c r="G60" s="12">
        <f>G61+G63+G65</f>
        <v>175</v>
      </c>
      <c r="H60" s="12">
        <f>H61+H63+H65</f>
        <v>175</v>
      </c>
      <c r="I60" s="12">
        <f>I61+I63+I65</f>
        <v>175</v>
      </c>
    </row>
    <row r="61" spans="1:9" ht="22.5">
      <c r="A61" s="10" t="s">
        <v>66</v>
      </c>
      <c r="B61" s="11" t="s">
        <v>12</v>
      </c>
      <c r="C61" s="11" t="s">
        <v>221</v>
      </c>
      <c r="D61" s="11" t="s">
        <v>227</v>
      </c>
      <c r="E61" s="11" t="s">
        <v>65</v>
      </c>
      <c r="F61" s="11"/>
      <c r="G61" s="12">
        <f>G62</f>
        <v>100</v>
      </c>
      <c r="H61" s="12">
        <f>H62</f>
        <v>100</v>
      </c>
      <c r="I61" s="12">
        <f>I62</f>
        <v>100</v>
      </c>
    </row>
    <row r="62" spans="1:9" ht="22.5" customHeight="1">
      <c r="A62" s="16" t="s">
        <v>23</v>
      </c>
      <c r="B62" s="17" t="s">
        <v>12</v>
      </c>
      <c r="C62" s="17" t="s">
        <v>221</v>
      </c>
      <c r="D62" s="17" t="s">
        <v>227</v>
      </c>
      <c r="E62" s="17" t="s">
        <v>65</v>
      </c>
      <c r="F62" s="17" t="s">
        <v>22</v>
      </c>
      <c r="G62" s="18">
        <v>100</v>
      </c>
      <c r="H62" s="18">
        <v>100</v>
      </c>
      <c r="I62" s="18">
        <v>100</v>
      </c>
    </row>
    <row r="63" spans="1:9" ht="33.75" customHeight="1">
      <c r="A63" s="10" t="s">
        <v>68</v>
      </c>
      <c r="B63" s="11" t="s">
        <v>12</v>
      </c>
      <c r="C63" s="11" t="s">
        <v>221</v>
      </c>
      <c r="D63" s="11" t="s">
        <v>227</v>
      </c>
      <c r="E63" s="11" t="s">
        <v>67</v>
      </c>
      <c r="F63" s="11"/>
      <c r="G63" s="12">
        <f>G64</f>
        <v>60</v>
      </c>
      <c r="H63" s="12">
        <f>H64</f>
        <v>60</v>
      </c>
      <c r="I63" s="12">
        <f>I64</f>
        <v>60</v>
      </c>
    </row>
    <row r="64" spans="1:9" ht="24" customHeight="1">
      <c r="A64" s="16" t="s">
        <v>23</v>
      </c>
      <c r="B64" s="17" t="s">
        <v>12</v>
      </c>
      <c r="C64" s="17" t="s">
        <v>221</v>
      </c>
      <c r="D64" s="17" t="s">
        <v>227</v>
      </c>
      <c r="E64" s="17" t="s">
        <v>67</v>
      </c>
      <c r="F64" s="17" t="s">
        <v>22</v>
      </c>
      <c r="G64" s="18">
        <v>60</v>
      </c>
      <c r="H64" s="18">
        <v>60</v>
      </c>
      <c r="I64" s="18">
        <v>60</v>
      </c>
    </row>
    <row r="65" spans="1:9" ht="22.5">
      <c r="A65" s="10" t="s">
        <v>208</v>
      </c>
      <c r="B65" s="19" t="s">
        <v>12</v>
      </c>
      <c r="C65" s="19" t="s">
        <v>221</v>
      </c>
      <c r="D65" s="19" t="s">
        <v>227</v>
      </c>
      <c r="E65" s="19" t="s">
        <v>209</v>
      </c>
      <c r="F65" s="19"/>
      <c r="G65" s="20">
        <f>G66</f>
        <v>15</v>
      </c>
      <c r="H65" s="20">
        <f>H66</f>
        <v>15</v>
      </c>
      <c r="I65" s="20">
        <f>I66</f>
        <v>15</v>
      </c>
    </row>
    <row r="66" spans="1:10" s="37" customFormat="1" ht="12.75">
      <c r="A66" s="38" t="s">
        <v>36</v>
      </c>
      <c r="B66" s="39" t="s">
        <v>12</v>
      </c>
      <c r="C66" s="39" t="s">
        <v>63</v>
      </c>
      <c r="D66" s="39"/>
      <c r="E66" s="39" t="s">
        <v>209</v>
      </c>
      <c r="F66" s="39" t="s">
        <v>35</v>
      </c>
      <c r="G66" s="40">
        <v>15</v>
      </c>
      <c r="H66" s="40">
        <v>15</v>
      </c>
      <c r="I66" s="40">
        <v>15</v>
      </c>
      <c r="J66" s="36"/>
    </row>
    <row r="67" spans="1:9" ht="12.75">
      <c r="A67" s="27" t="s">
        <v>69</v>
      </c>
      <c r="B67" s="28" t="s">
        <v>12</v>
      </c>
      <c r="C67" s="28" t="s">
        <v>231</v>
      </c>
      <c r="D67" s="28" t="s">
        <v>222</v>
      </c>
      <c r="E67" s="28"/>
      <c r="F67" s="28"/>
      <c r="G67" s="29">
        <f aca="true" t="shared" si="5" ref="G67:I71">G68</f>
        <v>233.7</v>
      </c>
      <c r="H67" s="29">
        <f t="shared" si="5"/>
        <v>233.7</v>
      </c>
      <c r="I67" s="29">
        <f t="shared" si="5"/>
        <v>233.7</v>
      </c>
    </row>
    <row r="68" spans="1:9" ht="13.5" customHeight="1">
      <c r="A68" s="10" t="s">
        <v>70</v>
      </c>
      <c r="B68" s="11" t="s">
        <v>12</v>
      </c>
      <c r="C68" s="11" t="s">
        <v>231</v>
      </c>
      <c r="D68" s="11" t="s">
        <v>223</v>
      </c>
      <c r="E68" s="11"/>
      <c r="F68" s="11"/>
      <c r="G68" s="12">
        <f t="shared" si="5"/>
        <v>233.7</v>
      </c>
      <c r="H68" s="12">
        <f t="shared" si="5"/>
        <v>233.7</v>
      </c>
      <c r="I68" s="12">
        <f t="shared" si="5"/>
        <v>233.7</v>
      </c>
    </row>
    <row r="69" spans="1:9" ht="22.5">
      <c r="A69" s="10" t="s">
        <v>38</v>
      </c>
      <c r="B69" s="11" t="s">
        <v>12</v>
      </c>
      <c r="C69" s="11" t="s">
        <v>231</v>
      </c>
      <c r="D69" s="11" t="s">
        <v>223</v>
      </c>
      <c r="E69" s="11" t="s">
        <v>37</v>
      </c>
      <c r="F69" s="11"/>
      <c r="G69" s="12">
        <f t="shared" si="5"/>
        <v>233.7</v>
      </c>
      <c r="H69" s="12">
        <f t="shared" si="5"/>
        <v>233.7</v>
      </c>
      <c r="I69" s="12">
        <f t="shared" si="5"/>
        <v>233.7</v>
      </c>
    </row>
    <row r="70" spans="1:9" ht="22.5">
      <c r="A70" s="10" t="s">
        <v>40</v>
      </c>
      <c r="B70" s="11" t="s">
        <v>12</v>
      </c>
      <c r="C70" s="11" t="s">
        <v>231</v>
      </c>
      <c r="D70" s="11" t="s">
        <v>223</v>
      </c>
      <c r="E70" s="11" t="s">
        <v>39</v>
      </c>
      <c r="F70" s="11"/>
      <c r="G70" s="12">
        <f t="shared" si="5"/>
        <v>233.7</v>
      </c>
      <c r="H70" s="12">
        <f t="shared" si="5"/>
        <v>233.7</v>
      </c>
      <c r="I70" s="12">
        <f t="shared" si="5"/>
        <v>233.7</v>
      </c>
    </row>
    <row r="71" spans="1:9" ht="25.5" customHeight="1">
      <c r="A71" s="10" t="s">
        <v>72</v>
      </c>
      <c r="B71" s="11" t="s">
        <v>12</v>
      </c>
      <c r="C71" s="11" t="s">
        <v>231</v>
      </c>
      <c r="D71" s="11" t="s">
        <v>223</v>
      </c>
      <c r="E71" s="11" t="s">
        <v>71</v>
      </c>
      <c r="F71" s="11"/>
      <c r="G71" s="12">
        <f t="shared" si="5"/>
        <v>233.7</v>
      </c>
      <c r="H71" s="12">
        <f t="shared" si="5"/>
        <v>233.7</v>
      </c>
      <c r="I71" s="12">
        <f t="shared" si="5"/>
        <v>233.7</v>
      </c>
    </row>
    <row r="72" spans="1:10" s="37" customFormat="1" ht="14.25" customHeight="1">
      <c r="A72" s="33" t="s">
        <v>29</v>
      </c>
      <c r="B72" s="34" t="s">
        <v>12</v>
      </c>
      <c r="C72" s="34" t="s">
        <v>231</v>
      </c>
      <c r="D72" s="34" t="s">
        <v>223</v>
      </c>
      <c r="E72" s="34" t="s">
        <v>71</v>
      </c>
      <c r="F72" s="34" t="s">
        <v>28</v>
      </c>
      <c r="G72" s="35">
        <v>233.7</v>
      </c>
      <c r="H72" s="35">
        <v>233.7</v>
      </c>
      <c r="I72" s="35">
        <v>233.7</v>
      </c>
      <c r="J72" s="36"/>
    </row>
    <row r="73" spans="1:9" ht="22.5">
      <c r="A73" s="27" t="s">
        <v>73</v>
      </c>
      <c r="B73" s="28" t="s">
        <v>12</v>
      </c>
      <c r="C73" s="28" t="s">
        <v>223</v>
      </c>
      <c r="D73" s="28" t="s">
        <v>222</v>
      </c>
      <c r="E73" s="28"/>
      <c r="F73" s="28"/>
      <c r="G73" s="29">
        <f>G74+G80</f>
        <v>375</v>
      </c>
      <c r="H73" s="29">
        <f>H74+H80</f>
        <v>326.6</v>
      </c>
      <c r="I73" s="29">
        <f>I74+I80</f>
        <v>375</v>
      </c>
    </row>
    <row r="74" spans="1:9" ht="24" customHeight="1">
      <c r="A74" s="44" t="s">
        <v>74</v>
      </c>
      <c r="B74" s="45" t="s">
        <v>12</v>
      </c>
      <c r="C74" s="45" t="s">
        <v>223</v>
      </c>
      <c r="D74" s="45" t="s">
        <v>229</v>
      </c>
      <c r="E74" s="45"/>
      <c r="F74" s="45"/>
      <c r="G74" s="46">
        <f aca="true" t="shared" si="6" ref="G74:I78">G75</f>
        <v>150</v>
      </c>
      <c r="H74" s="46">
        <f t="shared" si="6"/>
        <v>150</v>
      </c>
      <c r="I74" s="46">
        <f t="shared" si="6"/>
        <v>150</v>
      </c>
    </row>
    <row r="75" spans="1:9" ht="34.5" customHeight="1">
      <c r="A75" s="10" t="s">
        <v>76</v>
      </c>
      <c r="B75" s="11" t="s">
        <v>12</v>
      </c>
      <c r="C75" s="11" t="s">
        <v>223</v>
      </c>
      <c r="D75" s="11" t="s">
        <v>229</v>
      </c>
      <c r="E75" s="11" t="s">
        <v>75</v>
      </c>
      <c r="F75" s="11"/>
      <c r="G75" s="12">
        <f t="shared" si="6"/>
        <v>150</v>
      </c>
      <c r="H75" s="12">
        <f t="shared" si="6"/>
        <v>150</v>
      </c>
      <c r="I75" s="12">
        <f t="shared" si="6"/>
        <v>150</v>
      </c>
    </row>
    <row r="76" spans="1:9" ht="24" customHeight="1">
      <c r="A76" s="10" t="s">
        <v>78</v>
      </c>
      <c r="B76" s="11" t="s">
        <v>12</v>
      </c>
      <c r="C76" s="11" t="s">
        <v>223</v>
      </c>
      <c r="D76" s="11" t="s">
        <v>229</v>
      </c>
      <c r="E76" s="11" t="s">
        <v>77</v>
      </c>
      <c r="F76" s="11"/>
      <c r="G76" s="12">
        <f t="shared" si="6"/>
        <v>150</v>
      </c>
      <c r="H76" s="12">
        <f t="shared" si="6"/>
        <v>150</v>
      </c>
      <c r="I76" s="12">
        <f t="shared" si="6"/>
        <v>150</v>
      </c>
    </row>
    <row r="77" spans="1:9" ht="22.5">
      <c r="A77" s="10" t="s">
        <v>80</v>
      </c>
      <c r="B77" s="11" t="s">
        <v>12</v>
      </c>
      <c r="C77" s="11" t="s">
        <v>223</v>
      </c>
      <c r="D77" s="11" t="s">
        <v>229</v>
      </c>
      <c r="E77" s="11" t="s">
        <v>79</v>
      </c>
      <c r="F77" s="11"/>
      <c r="G77" s="12">
        <f t="shared" si="6"/>
        <v>150</v>
      </c>
      <c r="H77" s="12">
        <f t="shared" si="6"/>
        <v>150</v>
      </c>
      <c r="I77" s="12">
        <f t="shared" si="6"/>
        <v>150</v>
      </c>
    </row>
    <row r="78" spans="1:9" ht="22.5" customHeight="1">
      <c r="A78" s="10" t="s">
        <v>82</v>
      </c>
      <c r="B78" s="11" t="s">
        <v>12</v>
      </c>
      <c r="C78" s="11" t="s">
        <v>223</v>
      </c>
      <c r="D78" s="11" t="s">
        <v>229</v>
      </c>
      <c r="E78" s="11" t="s">
        <v>81</v>
      </c>
      <c r="F78" s="11"/>
      <c r="G78" s="12">
        <f t="shared" si="6"/>
        <v>150</v>
      </c>
      <c r="H78" s="12">
        <f t="shared" si="6"/>
        <v>150</v>
      </c>
      <c r="I78" s="12">
        <f t="shared" si="6"/>
        <v>150</v>
      </c>
    </row>
    <row r="79" spans="1:10" s="37" customFormat="1" ht="23.25" customHeight="1">
      <c r="A79" s="33" t="s">
        <v>23</v>
      </c>
      <c r="B79" s="34" t="s">
        <v>12</v>
      </c>
      <c r="C79" s="34" t="s">
        <v>223</v>
      </c>
      <c r="D79" s="34" t="s">
        <v>229</v>
      </c>
      <c r="E79" s="34" t="s">
        <v>81</v>
      </c>
      <c r="F79" s="34" t="s">
        <v>22</v>
      </c>
      <c r="G79" s="35">
        <v>150</v>
      </c>
      <c r="H79" s="35">
        <v>150</v>
      </c>
      <c r="I79" s="35">
        <v>150</v>
      </c>
      <c r="J79" s="36"/>
    </row>
    <row r="80" spans="1:9" ht="12.75">
      <c r="A80" s="44" t="s">
        <v>83</v>
      </c>
      <c r="B80" s="45" t="s">
        <v>12</v>
      </c>
      <c r="C80" s="45" t="s">
        <v>223</v>
      </c>
      <c r="D80" s="45" t="s">
        <v>233</v>
      </c>
      <c r="E80" s="45"/>
      <c r="F80" s="45"/>
      <c r="G80" s="46">
        <f aca="true" t="shared" si="7" ref="G80:I84">G81</f>
        <v>225</v>
      </c>
      <c r="H80" s="46">
        <f t="shared" si="7"/>
        <v>176.6</v>
      </c>
      <c r="I80" s="46">
        <f t="shared" si="7"/>
        <v>225</v>
      </c>
    </row>
    <row r="81" spans="1:9" ht="36" customHeight="1">
      <c r="A81" s="10" t="s">
        <v>76</v>
      </c>
      <c r="B81" s="11" t="s">
        <v>12</v>
      </c>
      <c r="C81" s="11" t="s">
        <v>223</v>
      </c>
      <c r="D81" s="11" t="s">
        <v>233</v>
      </c>
      <c r="E81" s="11" t="s">
        <v>75</v>
      </c>
      <c r="F81" s="11"/>
      <c r="G81" s="12">
        <f t="shared" si="7"/>
        <v>225</v>
      </c>
      <c r="H81" s="12">
        <f t="shared" si="7"/>
        <v>176.6</v>
      </c>
      <c r="I81" s="12">
        <f t="shared" si="7"/>
        <v>225</v>
      </c>
    </row>
    <row r="82" spans="1:9" ht="23.25" customHeight="1">
      <c r="A82" s="10" t="s">
        <v>78</v>
      </c>
      <c r="B82" s="11" t="s">
        <v>12</v>
      </c>
      <c r="C82" s="11" t="s">
        <v>223</v>
      </c>
      <c r="D82" s="11" t="s">
        <v>233</v>
      </c>
      <c r="E82" s="11" t="s">
        <v>77</v>
      </c>
      <c r="F82" s="11"/>
      <c r="G82" s="12">
        <f t="shared" si="7"/>
        <v>225</v>
      </c>
      <c r="H82" s="12">
        <f t="shared" si="7"/>
        <v>176.6</v>
      </c>
      <c r="I82" s="12">
        <f t="shared" si="7"/>
        <v>225</v>
      </c>
    </row>
    <row r="83" spans="1:9" ht="22.5" customHeight="1">
      <c r="A83" s="10" t="s">
        <v>85</v>
      </c>
      <c r="B83" s="11" t="s">
        <v>12</v>
      </c>
      <c r="C83" s="11" t="s">
        <v>223</v>
      </c>
      <c r="D83" s="11" t="s">
        <v>233</v>
      </c>
      <c r="E83" s="11" t="s">
        <v>84</v>
      </c>
      <c r="F83" s="11"/>
      <c r="G83" s="12">
        <f t="shared" si="7"/>
        <v>225</v>
      </c>
      <c r="H83" s="12">
        <f t="shared" si="7"/>
        <v>176.6</v>
      </c>
      <c r="I83" s="12">
        <f t="shared" si="7"/>
        <v>225</v>
      </c>
    </row>
    <row r="84" spans="1:9" ht="22.5" customHeight="1">
      <c r="A84" s="10" t="s">
        <v>87</v>
      </c>
      <c r="B84" s="11" t="s">
        <v>12</v>
      </c>
      <c r="C84" s="11" t="s">
        <v>223</v>
      </c>
      <c r="D84" s="11" t="s">
        <v>233</v>
      </c>
      <c r="E84" s="11" t="s">
        <v>86</v>
      </c>
      <c r="F84" s="11"/>
      <c r="G84" s="12">
        <f t="shared" si="7"/>
        <v>225</v>
      </c>
      <c r="H84" s="12">
        <f t="shared" si="7"/>
        <v>176.6</v>
      </c>
      <c r="I84" s="12">
        <f t="shared" si="7"/>
        <v>225</v>
      </c>
    </row>
    <row r="85" spans="1:10" s="37" customFormat="1" ht="21.75" customHeight="1">
      <c r="A85" s="33" t="s">
        <v>23</v>
      </c>
      <c r="B85" s="34" t="s">
        <v>12</v>
      </c>
      <c r="C85" s="34" t="s">
        <v>223</v>
      </c>
      <c r="D85" s="34" t="s">
        <v>233</v>
      </c>
      <c r="E85" s="34" t="s">
        <v>86</v>
      </c>
      <c r="F85" s="34" t="s">
        <v>22</v>
      </c>
      <c r="G85" s="35">
        <v>225</v>
      </c>
      <c r="H85" s="35">
        <v>176.6</v>
      </c>
      <c r="I85" s="35">
        <v>225</v>
      </c>
      <c r="J85" s="36"/>
    </row>
    <row r="86" spans="1:9" ht="12.75">
      <c r="A86" s="24" t="s">
        <v>88</v>
      </c>
      <c r="B86" s="25" t="s">
        <v>12</v>
      </c>
      <c r="C86" s="25" t="s">
        <v>224</v>
      </c>
      <c r="D86" s="25" t="s">
        <v>222</v>
      </c>
      <c r="E86" s="25"/>
      <c r="F86" s="25"/>
      <c r="G86" s="26">
        <f>G87+G100</f>
        <v>6912.8</v>
      </c>
      <c r="H86" s="26">
        <f>H87+H100</f>
        <v>7463.9</v>
      </c>
      <c r="I86" s="26">
        <f>I87+I100</f>
        <v>10182.599999999999</v>
      </c>
    </row>
    <row r="87" spans="1:9" ht="12.75">
      <c r="A87" s="27" t="s">
        <v>89</v>
      </c>
      <c r="B87" s="28" t="s">
        <v>12</v>
      </c>
      <c r="C87" s="28" t="s">
        <v>224</v>
      </c>
      <c r="D87" s="28" t="s">
        <v>229</v>
      </c>
      <c r="E87" s="28"/>
      <c r="F87" s="28"/>
      <c r="G87" s="29">
        <f aca="true" t="shared" si="8" ref="G87:I88">G88</f>
        <v>5912.8</v>
      </c>
      <c r="H87" s="29">
        <f t="shared" si="8"/>
        <v>6463.9</v>
      </c>
      <c r="I87" s="29">
        <f t="shared" si="8"/>
        <v>9182.599999999999</v>
      </c>
    </row>
    <row r="88" spans="1:9" ht="33" customHeight="1">
      <c r="A88" s="10" t="s">
        <v>76</v>
      </c>
      <c r="B88" s="11" t="s">
        <v>12</v>
      </c>
      <c r="C88" s="11" t="s">
        <v>224</v>
      </c>
      <c r="D88" s="11" t="s">
        <v>229</v>
      </c>
      <c r="E88" s="11" t="s">
        <v>75</v>
      </c>
      <c r="F88" s="11"/>
      <c r="G88" s="12">
        <f t="shared" si="8"/>
        <v>5912.8</v>
      </c>
      <c r="H88" s="12">
        <f t="shared" si="8"/>
        <v>6463.9</v>
      </c>
      <c r="I88" s="12">
        <f t="shared" si="8"/>
        <v>9182.599999999999</v>
      </c>
    </row>
    <row r="89" spans="1:9" ht="22.5">
      <c r="A89" s="10" t="s">
        <v>91</v>
      </c>
      <c r="B89" s="11" t="s">
        <v>12</v>
      </c>
      <c r="C89" s="11" t="s">
        <v>224</v>
      </c>
      <c r="D89" s="11" t="s">
        <v>229</v>
      </c>
      <c r="E89" s="11" t="s">
        <v>90</v>
      </c>
      <c r="F89" s="11"/>
      <c r="G89" s="12">
        <f>G90+G95</f>
        <v>5912.8</v>
      </c>
      <c r="H89" s="12">
        <f>H90+H95</f>
        <v>6463.9</v>
      </c>
      <c r="I89" s="12">
        <f>I90+I95</f>
        <v>9182.599999999999</v>
      </c>
    </row>
    <row r="90" spans="1:9" ht="22.5">
      <c r="A90" s="10" t="s">
        <v>93</v>
      </c>
      <c r="B90" s="11" t="s">
        <v>12</v>
      </c>
      <c r="C90" s="11" t="s">
        <v>224</v>
      </c>
      <c r="D90" s="11" t="s">
        <v>229</v>
      </c>
      <c r="E90" s="11" t="s">
        <v>92</v>
      </c>
      <c r="F90" s="11"/>
      <c r="G90" s="12">
        <f>G91+G93</f>
        <v>4093.3</v>
      </c>
      <c r="H90" s="12">
        <f>H91+H93</f>
        <v>6463.9</v>
      </c>
      <c r="I90" s="12">
        <f>I91+I93</f>
        <v>9182.599999999999</v>
      </c>
    </row>
    <row r="91" spans="1:9" ht="23.25" customHeight="1">
      <c r="A91" s="10" t="s">
        <v>95</v>
      </c>
      <c r="B91" s="11" t="s">
        <v>12</v>
      </c>
      <c r="C91" s="11" t="s">
        <v>224</v>
      </c>
      <c r="D91" s="11" t="s">
        <v>229</v>
      </c>
      <c r="E91" s="11" t="s">
        <v>94</v>
      </c>
      <c r="F91" s="11"/>
      <c r="G91" s="12">
        <f>G92</f>
        <v>1800</v>
      </c>
      <c r="H91" s="12">
        <f>H92</f>
        <v>2978</v>
      </c>
      <c r="I91" s="12">
        <f>I92</f>
        <v>2997.7</v>
      </c>
    </row>
    <row r="92" spans="1:9" ht="23.25" customHeight="1">
      <c r="A92" s="21" t="s">
        <v>23</v>
      </c>
      <c r="B92" s="22" t="s">
        <v>12</v>
      </c>
      <c r="C92" s="22" t="s">
        <v>224</v>
      </c>
      <c r="D92" s="22" t="s">
        <v>229</v>
      </c>
      <c r="E92" s="22" t="s">
        <v>94</v>
      </c>
      <c r="F92" s="22" t="s">
        <v>22</v>
      </c>
      <c r="G92" s="23">
        <v>1800</v>
      </c>
      <c r="H92" s="23">
        <v>2978</v>
      </c>
      <c r="I92" s="23">
        <v>2997.7</v>
      </c>
    </row>
    <row r="93" spans="1:9" ht="23.25" customHeight="1">
      <c r="A93" s="10" t="s">
        <v>228</v>
      </c>
      <c r="B93" s="11" t="s">
        <v>12</v>
      </c>
      <c r="C93" s="11" t="s">
        <v>224</v>
      </c>
      <c r="D93" s="11" t="s">
        <v>229</v>
      </c>
      <c r="E93" s="11" t="s">
        <v>230</v>
      </c>
      <c r="F93" s="11"/>
      <c r="G93" s="12">
        <f>G94</f>
        <v>2293.3</v>
      </c>
      <c r="H93" s="12">
        <f>H94</f>
        <v>3485.9</v>
      </c>
      <c r="I93" s="12">
        <f>I94</f>
        <v>6184.9</v>
      </c>
    </row>
    <row r="94" spans="1:9" ht="23.25" customHeight="1">
      <c r="A94" s="21" t="s">
        <v>23</v>
      </c>
      <c r="B94" s="22" t="s">
        <v>12</v>
      </c>
      <c r="C94" s="22" t="s">
        <v>224</v>
      </c>
      <c r="D94" s="22" t="s">
        <v>229</v>
      </c>
      <c r="E94" s="22" t="s">
        <v>230</v>
      </c>
      <c r="F94" s="22" t="s">
        <v>22</v>
      </c>
      <c r="G94" s="23">
        <v>2293.3</v>
      </c>
      <c r="H94" s="23">
        <v>3485.9</v>
      </c>
      <c r="I94" s="23">
        <v>6184.9</v>
      </c>
    </row>
    <row r="95" spans="1:9" ht="34.5" customHeight="1">
      <c r="A95" s="10" t="s">
        <v>97</v>
      </c>
      <c r="B95" s="11" t="s">
        <v>12</v>
      </c>
      <c r="C95" s="11" t="s">
        <v>224</v>
      </c>
      <c r="D95" s="11" t="s">
        <v>229</v>
      </c>
      <c r="E95" s="11" t="s">
        <v>96</v>
      </c>
      <c r="F95" s="11"/>
      <c r="G95" s="12">
        <f>G96+G98</f>
        <v>1819.5</v>
      </c>
      <c r="H95" s="12">
        <f>H96+H98</f>
        <v>0</v>
      </c>
      <c r="I95" s="12">
        <f>I96+I98</f>
        <v>0</v>
      </c>
    </row>
    <row r="96" spans="1:9" ht="22.5" customHeight="1">
      <c r="A96" s="10" t="s">
        <v>99</v>
      </c>
      <c r="B96" s="11" t="s">
        <v>12</v>
      </c>
      <c r="C96" s="11" t="s">
        <v>224</v>
      </c>
      <c r="D96" s="11" t="s">
        <v>229</v>
      </c>
      <c r="E96" s="11" t="s">
        <v>98</v>
      </c>
      <c r="F96" s="11"/>
      <c r="G96" s="12">
        <f>G97</f>
        <v>1357.8</v>
      </c>
      <c r="H96" s="12">
        <f>H97</f>
        <v>0</v>
      </c>
      <c r="I96" s="12">
        <f>I97</f>
        <v>0</v>
      </c>
    </row>
    <row r="97" spans="1:10" s="37" customFormat="1" ht="24" customHeight="1">
      <c r="A97" s="33" t="s">
        <v>23</v>
      </c>
      <c r="B97" s="34" t="s">
        <v>12</v>
      </c>
      <c r="C97" s="34" t="s">
        <v>224</v>
      </c>
      <c r="D97" s="34" t="s">
        <v>229</v>
      </c>
      <c r="E97" s="34" t="s">
        <v>98</v>
      </c>
      <c r="F97" s="34" t="s">
        <v>22</v>
      </c>
      <c r="G97" s="35">
        <v>1357.8</v>
      </c>
      <c r="H97" s="35">
        <v>0</v>
      </c>
      <c r="I97" s="35">
        <v>0</v>
      </c>
      <c r="J97" s="36"/>
    </row>
    <row r="98" spans="1:9" ht="22.5">
      <c r="A98" s="10" t="s">
        <v>101</v>
      </c>
      <c r="B98" s="11" t="s">
        <v>12</v>
      </c>
      <c r="C98" s="11" t="s">
        <v>224</v>
      </c>
      <c r="D98" s="11" t="s">
        <v>229</v>
      </c>
      <c r="E98" s="11" t="s">
        <v>100</v>
      </c>
      <c r="F98" s="11"/>
      <c r="G98" s="12">
        <f>G99</f>
        <v>461.7</v>
      </c>
      <c r="H98" s="12">
        <f>H99</f>
        <v>0</v>
      </c>
      <c r="I98" s="12">
        <f>I99</f>
        <v>0</v>
      </c>
    </row>
    <row r="99" spans="1:10" s="37" customFormat="1" ht="24" customHeight="1">
      <c r="A99" s="33" t="s">
        <v>23</v>
      </c>
      <c r="B99" s="34" t="s">
        <v>12</v>
      </c>
      <c r="C99" s="34" t="s">
        <v>224</v>
      </c>
      <c r="D99" s="34" t="s">
        <v>229</v>
      </c>
      <c r="E99" s="34" t="s">
        <v>100</v>
      </c>
      <c r="F99" s="34" t="s">
        <v>22</v>
      </c>
      <c r="G99" s="35">
        <v>461.7</v>
      </c>
      <c r="H99" s="35">
        <v>0</v>
      </c>
      <c r="I99" s="35">
        <v>0</v>
      </c>
      <c r="J99" s="36"/>
    </row>
    <row r="100" spans="1:9" ht="13.5" customHeight="1">
      <c r="A100" s="27" t="s">
        <v>102</v>
      </c>
      <c r="B100" s="28" t="s">
        <v>12</v>
      </c>
      <c r="C100" s="28" t="s">
        <v>224</v>
      </c>
      <c r="D100" s="28" t="s">
        <v>232</v>
      </c>
      <c r="E100" s="28"/>
      <c r="F100" s="28"/>
      <c r="G100" s="29">
        <f aca="true" t="shared" si="9" ref="G100:I101">G101</f>
        <v>1000</v>
      </c>
      <c r="H100" s="29">
        <f t="shared" si="9"/>
        <v>1000</v>
      </c>
      <c r="I100" s="29">
        <f t="shared" si="9"/>
        <v>1000</v>
      </c>
    </row>
    <row r="101" spans="1:9" ht="22.5">
      <c r="A101" s="10" t="s">
        <v>38</v>
      </c>
      <c r="B101" s="11" t="s">
        <v>12</v>
      </c>
      <c r="C101" s="11" t="s">
        <v>224</v>
      </c>
      <c r="D101" s="11" t="s">
        <v>232</v>
      </c>
      <c r="E101" s="11" t="s">
        <v>37</v>
      </c>
      <c r="F101" s="11"/>
      <c r="G101" s="12">
        <f t="shared" si="9"/>
        <v>1000</v>
      </c>
      <c r="H101" s="12">
        <f t="shared" si="9"/>
        <v>1000</v>
      </c>
      <c r="I101" s="12">
        <f t="shared" si="9"/>
        <v>1000</v>
      </c>
    </row>
    <row r="102" spans="1:9" ht="22.5">
      <c r="A102" s="10" t="s">
        <v>40</v>
      </c>
      <c r="B102" s="11" t="s">
        <v>12</v>
      </c>
      <c r="C102" s="11" t="s">
        <v>224</v>
      </c>
      <c r="D102" s="11" t="s">
        <v>232</v>
      </c>
      <c r="E102" s="11" t="s">
        <v>39</v>
      </c>
      <c r="F102" s="11"/>
      <c r="G102" s="12">
        <f>G103+G105</f>
        <v>1000</v>
      </c>
      <c r="H102" s="12">
        <f>H103+H105</f>
        <v>1000</v>
      </c>
      <c r="I102" s="12">
        <f>I103+I105</f>
        <v>1000</v>
      </c>
    </row>
    <row r="103" spans="1:9" ht="12.75" customHeight="1">
      <c r="A103" s="10" t="s">
        <v>104</v>
      </c>
      <c r="B103" s="11" t="s">
        <v>12</v>
      </c>
      <c r="C103" s="11" t="s">
        <v>224</v>
      </c>
      <c r="D103" s="11" t="s">
        <v>232</v>
      </c>
      <c r="E103" s="11" t="s">
        <v>103</v>
      </c>
      <c r="F103" s="11"/>
      <c r="G103" s="12">
        <f>G104</f>
        <v>500</v>
      </c>
      <c r="H103" s="12">
        <f>H104</f>
        <v>500</v>
      </c>
      <c r="I103" s="12">
        <f>I104</f>
        <v>500</v>
      </c>
    </row>
    <row r="104" spans="1:10" s="37" customFormat="1" ht="24" customHeight="1">
      <c r="A104" s="33" t="s">
        <v>23</v>
      </c>
      <c r="B104" s="34" t="s">
        <v>12</v>
      </c>
      <c r="C104" s="34" t="s">
        <v>224</v>
      </c>
      <c r="D104" s="34" t="s">
        <v>232</v>
      </c>
      <c r="E104" s="34" t="s">
        <v>103</v>
      </c>
      <c r="F104" s="34" t="s">
        <v>22</v>
      </c>
      <c r="G104" s="35">
        <v>500</v>
      </c>
      <c r="H104" s="35">
        <v>500</v>
      </c>
      <c r="I104" s="35">
        <v>500</v>
      </c>
      <c r="J104" s="36"/>
    </row>
    <row r="105" spans="1:9" ht="24" customHeight="1">
      <c r="A105" s="10" t="s">
        <v>106</v>
      </c>
      <c r="B105" s="11" t="s">
        <v>12</v>
      </c>
      <c r="C105" s="11" t="s">
        <v>224</v>
      </c>
      <c r="D105" s="11" t="s">
        <v>232</v>
      </c>
      <c r="E105" s="11" t="s">
        <v>105</v>
      </c>
      <c r="F105" s="11"/>
      <c r="G105" s="12">
        <f>G106</f>
        <v>500</v>
      </c>
      <c r="H105" s="12">
        <f>H106</f>
        <v>500</v>
      </c>
      <c r="I105" s="12">
        <f>I106</f>
        <v>500</v>
      </c>
    </row>
    <row r="106" spans="1:10" s="37" customFormat="1" ht="24" customHeight="1">
      <c r="A106" s="33" t="s">
        <v>23</v>
      </c>
      <c r="B106" s="34" t="s">
        <v>12</v>
      </c>
      <c r="C106" s="34" t="s">
        <v>224</v>
      </c>
      <c r="D106" s="34" t="s">
        <v>232</v>
      </c>
      <c r="E106" s="34" t="s">
        <v>105</v>
      </c>
      <c r="F106" s="34" t="s">
        <v>22</v>
      </c>
      <c r="G106" s="35">
        <v>500</v>
      </c>
      <c r="H106" s="35">
        <v>500</v>
      </c>
      <c r="I106" s="35">
        <v>500</v>
      </c>
      <c r="J106" s="36"/>
    </row>
    <row r="107" spans="1:9" ht="12.75">
      <c r="A107" s="24" t="s">
        <v>107</v>
      </c>
      <c r="B107" s="25" t="s">
        <v>12</v>
      </c>
      <c r="C107" s="25" t="s">
        <v>234</v>
      </c>
      <c r="D107" s="25" t="s">
        <v>222</v>
      </c>
      <c r="E107" s="25"/>
      <c r="F107" s="25"/>
      <c r="G107" s="26">
        <f>G108+G122+G138</f>
        <v>28721</v>
      </c>
      <c r="H107" s="26">
        <f>H108+H122+H138</f>
        <v>25132.1</v>
      </c>
      <c r="I107" s="26">
        <f>I108+I122+I138</f>
        <v>13123.7</v>
      </c>
    </row>
    <row r="108" spans="1:9" ht="12.75">
      <c r="A108" s="27" t="s">
        <v>108</v>
      </c>
      <c r="B108" s="28" t="s">
        <v>12</v>
      </c>
      <c r="C108" s="28" t="s">
        <v>234</v>
      </c>
      <c r="D108" s="28" t="s">
        <v>221</v>
      </c>
      <c r="E108" s="28"/>
      <c r="F108" s="28"/>
      <c r="G108" s="29">
        <f>G109+G118</f>
        <v>4720</v>
      </c>
      <c r="H108" s="29">
        <f>H109+H118</f>
        <v>6300</v>
      </c>
      <c r="I108" s="29">
        <f>I109+I118</f>
        <v>4680</v>
      </c>
    </row>
    <row r="109" spans="1:9" ht="33.75" customHeight="1">
      <c r="A109" s="10" t="s">
        <v>76</v>
      </c>
      <c r="B109" s="11" t="s">
        <v>12</v>
      </c>
      <c r="C109" s="11" t="s">
        <v>234</v>
      </c>
      <c r="D109" s="11" t="s">
        <v>221</v>
      </c>
      <c r="E109" s="11" t="s">
        <v>75</v>
      </c>
      <c r="F109" s="11"/>
      <c r="G109" s="12">
        <f aca="true" t="shared" si="10" ref="G109:I110">G110</f>
        <v>4300</v>
      </c>
      <c r="H109" s="12">
        <f t="shared" si="10"/>
        <v>5900</v>
      </c>
      <c r="I109" s="12">
        <f t="shared" si="10"/>
        <v>4300</v>
      </c>
    </row>
    <row r="110" spans="1:9" ht="33.75">
      <c r="A110" s="10" t="s">
        <v>110</v>
      </c>
      <c r="B110" s="11" t="s">
        <v>12</v>
      </c>
      <c r="C110" s="11" t="s">
        <v>234</v>
      </c>
      <c r="D110" s="11" t="s">
        <v>221</v>
      </c>
      <c r="E110" s="11" t="s">
        <v>109</v>
      </c>
      <c r="F110" s="11"/>
      <c r="G110" s="12">
        <f t="shared" si="10"/>
        <v>4300</v>
      </c>
      <c r="H110" s="12">
        <f t="shared" si="10"/>
        <v>5900</v>
      </c>
      <c r="I110" s="12">
        <f t="shared" si="10"/>
        <v>4300</v>
      </c>
    </row>
    <row r="111" spans="1:9" ht="24" customHeight="1">
      <c r="A111" s="10" t="s">
        <v>112</v>
      </c>
      <c r="B111" s="11" t="s">
        <v>12</v>
      </c>
      <c r="C111" s="11" t="s">
        <v>234</v>
      </c>
      <c r="D111" s="11" t="s">
        <v>221</v>
      </c>
      <c r="E111" s="11" t="s">
        <v>111</v>
      </c>
      <c r="F111" s="11"/>
      <c r="G111" s="12">
        <f>G112+G114+G116</f>
        <v>4300</v>
      </c>
      <c r="H111" s="12">
        <f>H112+H114+H116</f>
        <v>5900</v>
      </c>
      <c r="I111" s="12">
        <f>I112+I114+I116</f>
        <v>4300</v>
      </c>
    </row>
    <row r="112" spans="1:9" ht="23.25" customHeight="1">
      <c r="A112" s="10" t="s">
        <v>114</v>
      </c>
      <c r="B112" s="11" t="s">
        <v>12</v>
      </c>
      <c r="C112" s="11" t="s">
        <v>234</v>
      </c>
      <c r="D112" s="11" t="s">
        <v>221</v>
      </c>
      <c r="E112" s="11" t="s">
        <v>113</v>
      </c>
      <c r="F112" s="11"/>
      <c r="G112" s="12">
        <f>G113</f>
        <v>300</v>
      </c>
      <c r="H112" s="12">
        <f>H113</f>
        <v>300</v>
      </c>
      <c r="I112" s="12">
        <f>I113</f>
        <v>300</v>
      </c>
    </row>
    <row r="113" spans="1:9" ht="24.75" customHeight="1">
      <c r="A113" s="16" t="s">
        <v>23</v>
      </c>
      <c r="B113" s="17" t="s">
        <v>12</v>
      </c>
      <c r="C113" s="17" t="s">
        <v>234</v>
      </c>
      <c r="D113" s="17" t="s">
        <v>221</v>
      </c>
      <c r="E113" s="17" t="s">
        <v>113</v>
      </c>
      <c r="F113" s="17" t="s">
        <v>22</v>
      </c>
      <c r="G113" s="18">
        <v>300</v>
      </c>
      <c r="H113" s="18">
        <v>300</v>
      </c>
      <c r="I113" s="18">
        <v>300</v>
      </c>
    </row>
    <row r="114" spans="1:9" ht="22.5">
      <c r="A114" s="10" t="s">
        <v>116</v>
      </c>
      <c r="B114" s="11" t="s">
        <v>12</v>
      </c>
      <c r="C114" s="11" t="s">
        <v>234</v>
      </c>
      <c r="D114" s="11" t="s">
        <v>221</v>
      </c>
      <c r="E114" s="11" t="s">
        <v>115</v>
      </c>
      <c r="F114" s="11"/>
      <c r="G114" s="12">
        <f>G115</f>
        <v>500</v>
      </c>
      <c r="H114" s="12">
        <f>H115</f>
        <v>500</v>
      </c>
      <c r="I114" s="12">
        <f>I115</f>
        <v>500</v>
      </c>
    </row>
    <row r="115" spans="1:9" ht="24" customHeight="1">
      <c r="A115" s="16" t="s">
        <v>23</v>
      </c>
      <c r="B115" s="17" t="s">
        <v>12</v>
      </c>
      <c r="C115" s="17" t="s">
        <v>234</v>
      </c>
      <c r="D115" s="17" t="s">
        <v>221</v>
      </c>
      <c r="E115" s="17" t="s">
        <v>115</v>
      </c>
      <c r="F115" s="17" t="s">
        <v>22</v>
      </c>
      <c r="G115" s="18">
        <v>500</v>
      </c>
      <c r="H115" s="18">
        <v>500</v>
      </c>
      <c r="I115" s="18">
        <v>500</v>
      </c>
    </row>
    <row r="116" spans="1:9" ht="45" customHeight="1">
      <c r="A116" s="10" t="s">
        <v>210</v>
      </c>
      <c r="B116" s="11" t="s">
        <v>12</v>
      </c>
      <c r="C116" s="11" t="s">
        <v>234</v>
      </c>
      <c r="D116" s="11" t="s">
        <v>221</v>
      </c>
      <c r="E116" s="11" t="s">
        <v>211</v>
      </c>
      <c r="F116" s="11"/>
      <c r="G116" s="12">
        <f>G117</f>
        <v>3500</v>
      </c>
      <c r="H116" s="12">
        <f>H117</f>
        <v>5100</v>
      </c>
      <c r="I116" s="12">
        <f>I117</f>
        <v>3500</v>
      </c>
    </row>
    <row r="117" spans="1:9" ht="23.25" customHeight="1">
      <c r="A117" s="16" t="s">
        <v>118</v>
      </c>
      <c r="B117" s="17" t="s">
        <v>12</v>
      </c>
      <c r="C117" s="17" t="s">
        <v>234</v>
      </c>
      <c r="D117" s="17" t="s">
        <v>221</v>
      </c>
      <c r="E117" s="17" t="s">
        <v>211</v>
      </c>
      <c r="F117" s="17" t="s">
        <v>117</v>
      </c>
      <c r="G117" s="18">
        <v>3500</v>
      </c>
      <c r="H117" s="18">
        <v>5100</v>
      </c>
      <c r="I117" s="18">
        <v>3500</v>
      </c>
    </row>
    <row r="118" spans="1:9" ht="22.5">
      <c r="A118" s="30" t="s">
        <v>38</v>
      </c>
      <c r="B118" s="31" t="s">
        <v>12</v>
      </c>
      <c r="C118" s="31" t="s">
        <v>234</v>
      </c>
      <c r="D118" s="31" t="s">
        <v>221</v>
      </c>
      <c r="E118" s="31" t="s">
        <v>37</v>
      </c>
      <c r="F118" s="31"/>
      <c r="G118" s="32">
        <f aca="true" t="shared" si="11" ref="G118:I120">G119</f>
        <v>420</v>
      </c>
      <c r="H118" s="32">
        <f t="shared" si="11"/>
        <v>400</v>
      </c>
      <c r="I118" s="32">
        <f t="shared" si="11"/>
        <v>380</v>
      </c>
    </row>
    <row r="119" spans="1:9" ht="22.5">
      <c r="A119" s="10" t="s">
        <v>40</v>
      </c>
      <c r="B119" s="11" t="s">
        <v>12</v>
      </c>
      <c r="C119" s="11" t="s">
        <v>234</v>
      </c>
      <c r="D119" s="11" t="s">
        <v>221</v>
      </c>
      <c r="E119" s="11" t="s">
        <v>39</v>
      </c>
      <c r="F119" s="11"/>
      <c r="G119" s="12">
        <f t="shared" si="11"/>
        <v>420</v>
      </c>
      <c r="H119" s="12">
        <f t="shared" si="11"/>
        <v>400</v>
      </c>
      <c r="I119" s="12">
        <f t="shared" si="11"/>
        <v>380</v>
      </c>
    </row>
    <row r="120" spans="1:9" ht="33.75" customHeight="1">
      <c r="A120" s="10" t="s">
        <v>120</v>
      </c>
      <c r="B120" s="11" t="s">
        <v>12</v>
      </c>
      <c r="C120" s="11" t="s">
        <v>234</v>
      </c>
      <c r="D120" s="11" t="s">
        <v>221</v>
      </c>
      <c r="E120" s="11" t="s">
        <v>119</v>
      </c>
      <c r="F120" s="11"/>
      <c r="G120" s="12">
        <f t="shared" si="11"/>
        <v>420</v>
      </c>
      <c r="H120" s="12">
        <f t="shared" si="11"/>
        <v>400</v>
      </c>
      <c r="I120" s="12">
        <f t="shared" si="11"/>
        <v>380</v>
      </c>
    </row>
    <row r="121" spans="1:9" ht="24" customHeight="1">
      <c r="A121" s="16" t="s">
        <v>23</v>
      </c>
      <c r="B121" s="17" t="s">
        <v>12</v>
      </c>
      <c r="C121" s="17" t="s">
        <v>234</v>
      </c>
      <c r="D121" s="17" t="s">
        <v>221</v>
      </c>
      <c r="E121" s="17" t="s">
        <v>119</v>
      </c>
      <c r="F121" s="17" t="s">
        <v>22</v>
      </c>
      <c r="G121" s="18">
        <v>420</v>
      </c>
      <c r="H121" s="18">
        <v>400</v>
      </c>
      <c r="I121" s="18">
        <v>380</v>
      </c>
    </row>
    <row r="122" spans="1:9" ht="12.75">
      <c r="A122" s="27" t="s">
        <v>121</v>
      </c>
      <c r="B122" s="28" t="s">
        <v>12</v>
      </c>
      <c r="C122" s="28" t="s">
        <v>234</v>
      </c>
      <c r="D122" s="28" t="s">
        <v>231</v>
      </c>
      <c r="E122" s="28"/>
      <c r="F122" s="28"/>
      <c r="G122" s="29">
        <f aca="true" t="shared" si="12" ref="G122:I123">G123</f>
        <v>16550</v>
      </c>
      <c r="H122" s="29">
        <f t="shared" si="12"/>
        <v>11452.6</v>
      </c>
      <c r="I122" s="29">
        <f t="shared" si="12"/>
        <v>900</v>
      </c>
    </row>
    <row r="123" spans="1:9" ht="33.75" customHeight="1">
      <c r="A123" s="10" t="s">
        <v>76</v>
      </c>
      <c r="B123" s="11" t="s">
        <v>12</v>
      </c>
      <c r="C123" s="11" t="s">
        <v>234</v>
      </c>
      <c r="D123" s="11" t="s">
        <v>231</v>
      </c>
      <c r="E123" s="11" t="s">
        <v>75</v>
      </c>
      <c r="F123" s="11"/>
      <c r="G123" s="12">
        <f t="shared" si="12"/>
        <v>16550</v>
      </c>
      <c r="H123" s="12">
        <f>H124</f>
        <v>11452.6</v>
      </c>
      <c r="I123" s="12">
        <f>I124</f>
        <v>900</v>
      </c>
    </row>
    <row r="124" spans="1:9" ht="33.75">
      <c r="A124" s="10" t="s">
        <v>110</v>
      </c>
      <c r="B124" s="11" t="s">
        <v>12</v>
      </c>
      <c r="C124" s="11" t="s">
        <v>234</v>
      </c>
      <c r="D124" s="11" t="s">
        <v>231</v>
      </c>
      <c r="E124" s="11" t="s">
        <v>109</v>
      </c>
      <c r="F124" s="11"/>
      <c r="G124" s="12">
        <f>G125+G128+G135</f>
        <v>16550</v>
      </c>
      <c r="H124" s="12">
        <f>H125+H128+H135</f>
        <v>11452.6</v>
      </c>
      <c r="I124" s="12">
        <f>I125+I128+I135</f>
        <v>900</v>
      </c>
    </row>
    <row r="125" spans="1:9" ht="33.75" customHeight="1">
      <c r="A125" s="10" t="s">
        <v>123</v>
      </c>
      <c r="B125" s="11" t="s">
        <v>12</v>
      </c>
      <c r="C125" s="11" t="s">
        <v>234</v>
      </c>
      <c r="D125" s="11" t="s">
        <v>231</v>
      </c>
      <c r="E125" s="11" t="s">
        <v>122</v>
      </c>
      <c r="F125" s="11"/>
      <c r="G125" s="12">
        <f aca="true" t="shared" si="13" ref="G125:I126">G126</f>
        <v>200</v>
      </c>
      <c r="H125" s="12">
        <f t="shared" si="13"/>
        <v>200</v>
      </c>
      <c r="I125" s="12">
        <f t="shared" si="13"/>
        <v>200</v>
      </c>
    </row>
    <row r="126" spans="1:9" ht="24" customHeight="1">
      <c r="A126" s="10" t="s">
        <v>125</v>
      </c>
      <c r="B126" s="11" t="s">
        <v>12</v>
      </c>
      <c r="C126" s="11" t="s">
        <v>234</v>
      </c>
      <c r="D126" s="11" t="s">
        <v>231</v>
      </c>
      <c r="E126" s="11" t="s">
        <v>124</v>
      </c>
      <c r="F126" s="11"/>
      <c r="G126" s="12">
        <f t="shared" si="13"/>
        <v>200</v>
      </c>
      <c r="H126" s="12">
        <f t="shared" si="13"/>
        <v>200</v>
      </c>
      <c r="I126" s="12">
        <f t="shared" si="13"/>
        <v>200</v>
      </c>
    </row>
    <row r="127" spans="1:9" ht="22.5" customHeight="1">
      <c r="A127" s="16" t="s">
        <v>23</v>
      </c>
      <c r="B127" s="17" t="s">
        <v>12</v>
      </c>
      <c r="C127" s="17" t="s">
        <v>234</v>
      </c>
      <c r="D127" s="17" t="s">
        <v>231</v>
      </c>
      <c r="E127" s="17" t="s">
        <v>124</v>
      </c>
      <c r="F127" s="17" t="s">
        <v>22</v>
      </c>
      <c r="G127" s="18">
        <v>200</v>
      </c>
      <c r="H127" s="18">
        <v>200</v>
      </c>
      <c r="I127" s="18">
        <v>200</v>
      </c>
    </row>
    <row r="128" spans="1:9" ht="36" customHeight="1">
      <c r="A128" s="10" t="s">
        <v>127</v>
      </c>
      <c r="B128" s="11" t="s">
        <v>12</v>
      </c>
      <c r="C128" s="11" t="s">
        <v>234</v>
      </c>
      <c r="D128" s="11" t="s">
        <v>231</v>
      </c>
      <c r="E128" s="11" t="s">
        <v>126</v>
      </c>
      <c r="F128" s="11"/>
      <c r="G128" s="12">
        <f>G129+G131+G133</f>
        <v>16150</v>
      </c>
      <c r="H128" s="12">
        <f>H129+H131+H133</f>
        <v>11052.6</v>
      </c>
      <c r="I128" s="12">
        <f>I129+I131+I133</f>
        <v>500</v>
      </c>
    </row>
    <row r="129" spans="1:9" ht="22.5">
      <c r="A129" s="10" t="s">
        <v>129</v>
      </c>
      <c r="B129" s="11" t="s">
        <v>12</v>
      </c>
      <c r="C129" s="11" t="s">
        <v>234</v>
      </c>
      <c r="D129" s="11" t="s">
        <v>231</v>
      </c>
      <c r="E129" s="11" t="s">
        <v>128</v>
      </c>
      <c r="F129" s="11"/>
      <c r="G129" s="12">
        <f>G130</f>
        <v>500</v>
      </c>
      <c r="H129" s="12">
        <f>H130</f>
        <v>500</v>
      </c>
      <c r="I129" s="12">
        <f>I130</f>
        <v>500</v>
      </c>
    </row>
    <row r="130" spans="1:9" ht="22.5" customHeight="1">
      <c r="A130" s="16" t="s">
        <v>23</v>
      </c>
      <c r="B130" s="17" t="s">
        <v>12</v>
      </c>
      <c r="C130" s="17" t="s">
        <v>234</v>
      </c>
      <c r="D130" s="17" t="s">
        <v>231</v>
      </c>
      <c r="E130" s="17" t="s">
        <v>128</v>
      </c>
      <c r="F130" s="17" t="s">
        <v>22</v>
      </c>
      <c r="G130" s="18">
        <v>500</v>
      </c>
      <c r="H130" s="18">
        <v>500</v>
      </c>
      <c r="I130" s="18">
        <v>500</v>
      </c>
    </row>
    <row r="131" spans="1:9" ht="45" customHeight="1">
      <c r="A131" s="10" t="s">
        <v>131</v>
      </c>
      <c r="B131" s="11" t="s">
        <v>12</v>
      </c>
      <c r="C131" s="11" t="s">
        <v>234</v>
      </c>
      <c r="D131" s="11" t="s">
        <v>231</v>
      </c>
      <c r="E131" s="11" t="s">
        <v>130</v>
      </c>
      <c r="F131" s="11"/>
      <c r="G131" s="12">
        <f>G132</f>
        <v>13582</v>
      </c>
      <c r="H131" s="12">
        <f>H132</f>
        <v>10000</v>
      </c>
      <c r="I131" s="12">
        <f>I132</f>
        <v>0</v>
      </c>
    </row>
    <row r="132" spans="1:10" s="37" customFormat="1" ht="12.75">
      <c r="A132" s="33" t="s">
        <v>133</v>
      </c>
      <c r="B132" s="34" t="s">
        <v>12</v>
      </c>
      <c r="C132" s="34" t="s">
        <v>234</v>
      </c>
      <c r="D132" s="34" t="s">
        <v>231</v>
      </c>
      <c r="E132" s="34" t="s">
        <v>130</v>
      </c>
      <c r="F132" s="34" t="s">
        <v>132</v>
      </c>
      <c r="G132" s="35">
        <v>13582</v>
      </c>
      <c r="H132" s="35">
        <v>10000</v>
      </c>
      <c r="I132" s="35">
        <v>0</v>
      </c>
      <c r="J132" s="36"/>
    </row>
    <row r="133" spans="1:9" ht="44.25" customHeight="1">
      <c r="A133" s="10" t="s">
        <v>135</v>
      </c>
      <c r="B133" s="11" t="s">
        <v>12</v>
      </c>
      <c r="C133" s="11" t="s">
        <v>234</v>
      </c>
      <c r="D133" s="11" t="s">
        <v>231</v>
      </c>
      <c r="E133" s="11" t="s">
        <v>134</v>
      </c>
      <c r="F133" s="11"/>
      <c r="G133" s="12">
        <f>G134</f>
        <v>2068</v>
      </c>
      <c r="H133" s="12">
        <f>H134</f>
        <v>552.6</v>
      </c>
      <c r="I133" s="12">
        <f>I134</f>
        <v>0</v>
      </c>
    </row>
    <row r="134" spans="1:10" s="37" customFormat="1" ht="24" customHeight="1">
      <c r="A134" s="38" t="s">
        <v>23</v>
      </c>
      <c r="B134" s="39" t="s">
        <v>12</v>
      </c>
      <c r="C134" s="39" t="s">
        <v>234</v>
      </c>
      <c r="D134" s="39" t="s">
        <v>231</v>
      </c>
      <c r="E134" s="39" t="s">
        <v>134</v>
      </c>
      <c r="F134" s="39" t="s">
        <v>22</v>
      </c>
      <c r="G134" s="40">
        <v>2068</v>
      </c>
      <c r="H134" s="40">
        <v>552.6</v>
      </c>
      <c r="I134" s="40">
        <v>0</v>
      </c>
      <c r="J134" s="36"/>
    </row>
    <row r="135" spans="1:10" s="37" customFormat="1" ht="24" customHeight="1">
      <c r="A135" s="30" t="s">
        <v>235</v>
      </c>
      <c r="B135" s="31" t="s">
        <v>12</v>
      </c>
      <c r="C135" s="31" t="s">
        <v>234</v>
      </c>
      <c r="D135" s="31" t="s">
        <v>231</v>
      </c>
      <c r="E135" s="31" t="s">
        <v>237</v>
      </c>
      <c r="F135" s="31"/>
      <c r="G135" s="32">
        <f aca="true" t="shared" si="14" ref="G135:I136">G136</f>
        <v>200</v>
      </c>
      <c r="H135" s="32">
        <f t="shared" si="14"/>
        <v>200</v>
      </c>
      <c r="I135" s="32">
        <f t="shared" si="14"/>
        <v>200</v>
      </c>
      <c r="J135" s="36"/>
    </row>
    <row r="136" spans="1:10" s="37" customFormat="1" ht="24" customHeight="1">
      <c r="A136" s="10" t="s">
        <v>236</v>
      </c>
      <c r="B136" s="31" t="s">
        <v>12</v>
      </c>
      <c r="C136" s="31" t="s">
        <v>234</v>
      </c>
      <c r="D136" s="31" t="s">
        <v>231</v>
      </c>
      <c r="E136" s="31" t="s">
        <v>239</v>
      </c>
      <c r="F136" s="31"/>
      <c r="G136" s="32">
        <f t="shared" si="14"/>
        <v>200</v>
      </c>
      <c r="H136" s="32">
        <f t="shared" si="14"/>
        <v>200</v>
      </c>
      <c r="I136" s="32">
        <f t="shared" si="14"/>
        <v>200</v>
      </c>
      <c r="J136" s="36"/>
    </row>
    <row r="137" spans="1:10" s="37" customFormat="1" ht="24" customHeight="1">
      <c r="A137" s="21" t="s">
        <v>23</v>
      </c>
      <c r="B137" s="39" t="s">
        <v>12</v>
      </c>
      <c r="C137" s="39" t="s">
        <v>234</v>
      </c>
      <c r="D137" s="39" t="s">
        <v>231</v>
      </c>
      <c r="E137" s="39" t="s">
        <v>238</v>
      </c>
      <c r="F137" s="39" t="s">
        <v>22</v>
      </c>
      <c r="G137" s="40">
        <v>200</v>
      </c>
      <c r="H137" s="40">
        <v>200</v>
      </c>
      <c r="I137" s="40">
        <v>200</v>
      </c>
      <c r="J137" s="36"/>
    </row>
    <row r="138" spans="1:9" ht="12.75">
      <c r="A138" s="27" t="s">
        <v>136</v>
      </c>
      <c r="B138" s="28" t="s">
        <v>12</v>
      </c>
      <c r="C138" s="28" t="s">
        <v>234</v>
      </c>
      <c r="D138" s="28" t="s">
        <v>223</v>
      </c>
      <c r="E138" s="28"/>
      <c r="F138" s="28"/>
      <c r="G138" s="29">
        <f aca="true" t="shared" si="15" ref="G138:I139">G139</f>
        <v>7451</v>
      </c>
      <c r="H138" s="29">
        <f t="shared" si="15"/>
        <v>7379.5</v>
      </c>
      <c r="I138" s="29">
        <f t="shared" si="15"/>
        <v>7543.7</v>
      </c>
    </row>
    <row r="139" spans="1:9" ht="35.25" customHeight="1">
      <c r="A139" s="10" t="s">
        <v>76</v>
      </c>
      <c r="B139" s="11" t="s">
        <v>12</v>
      </c>
      <c r="C139" s="11" t="s">
        <v>234</v>
      </c>
      <c r="D139" s="11" t="s">
        <v>223</v>
      </c>
      <c r="E139" s="11" t="s">
        <v>75</v>
      </c>
      <c r="F139" s="11"/>
      <c r="G139" s="12">
        <f t="shared" si="15"/>
        <v>7451</v>
      </c>
      <c r="H139" s="12">
        <f t="shared" si="15"/>
        <v>7379.5</v>
      </c>
      <c r="I139" s="12">
        <f t="shared" si="15"/>
        <v>7543.7</v>
      </c>
    </row>
    <row r="140" spans="1:9" ht="33.75">
      <c r="A140" s="10" t="s">
        <v>110</v>
      </c>
      <c r="B140" s="11" t="s">
        <v>12</v>
      </c>
      <c r="C140" s="11" t="s">
        <v>234</v>
      </c>
      <c r="D140" s="11" t="s">
        <v>223</v>
      </c>
      <c r="E140" s="11" t="s">
        <v>109</v>
      </c>
      <c r="F140" s="11"/>
      <c r="G140" s="12">
        <f>G141+G145+G148+G151</f>
        <v>7451</v>
      </c>
      <c r="H140" s="12">
        <f>H141+H145+H148+H151</f>
        <v>7379.5</v>
      </c>
      <c r="I140" s="12">
        <f>I141+I145+I148+I151</f>
        <v>7543.7</v>
      </c>
    </row>
    <row r="141" spans="1:9" ht="22.5">
      <c r="A141" s="44" t="s">
        <v>143</v>
      </c>
      <c r="B141" s="45" t="s">
        <v>12</v>
      </c>
      <c r="C141" s="45" t="s">
        <v>234</v>
      </c>
      <c r="D141" s="45" t="s">
        <v>223</v>
      </c>
      <c r="E141" s="45" t="s">
        <v>142</v>
      </c>
      <c r="F141" s="45"/>
      <c r="G141" s="46">
        <f>G142</f>
        <v>1850</v>
      </c>
      <c r="H141" s="46">
        <f>H142</f>
        <v>2985.2</v>
      </c>
      <c r="I141" s="46">
        <f>I142</f>
        <v>3015</v>
      </c>
    </row>
    <row r="142" spans="1:9" ht="22.5">
      <c r="A142" s="10" t="s">
        <v>145</v>
      </c>
      <c r="B142" s="11" t="s">
        <v>12</v>
      </c>
      <c r="C142" s="11" t="s">
        <v>234</v>
      </c>
      <c r="D142" s="11" t="s">
        <v>223</v>
      </c>
      <c r="E142" s="11" t="s">
        <v>144</v>
      </c>
      <c r="F142" s="11"/>
      <c r="G142" s="12">
        <f>G143+G144</f>
        <v>1850</v>
      </c>
      <c r="H142" s="12">
        <f>H143+H144</f>
        <v>2985.2</v>
      </c>
      <c r="I142" s="12">
        <f>I143+I144</f>
        <v>3015</v>
      </c>
    </row>
    <row r="143" spans="1:9" ht="23.25" customHeight="1">
      <c r="A143" s="21" t="s">
        <v>23</v>
      </c>
      <c r="B143" s="22" t="s">
        <v>12</v>
      </c>
      <c r="C143" s="22" t="s">
        <v>234</v>
      </c>
      <c r="D143" s="22" t="s">
        <v>223</v>
      </c>
      <c r="E143" s="22" t="s">
        <v>144</v>
      </c>
      <c r="F143" s="22" t="s">
        <v>22</v>
      </c>
      <c r="G143" s="23">
        <v>1800</v>
      </c>
      <c r="H143" s="23">
        <v>2960.2</v>
      </c>
      <c r="I143" s="23">
        <v>3000</v>
      </c>
    </row>
    <row r="144" spans="1:9" ht="12.75">
      <c r="A144" s="21" t="s">
        <v>36</v>
      </c>
      <c r="B144" s="22" t="s">
        <v>12</v>
      </c>
      <c r="C144" s="22" t="s">
        <v>234</v>
      </c>
      <c r="D144" s="22" t="s">
        <v>223</v>
      </c>
      <c r="E144" s="22" t="s">
        <v>144</v>
      </c>
      <c r="F144" s="22" t="s">
        <v>35</v>
      </c>
      <c r="G144" s="23">
        <v>50</v>
      </c>
      <c r="H144" s="23">
        <v>25</v>
      </c>
      <c r="I144" s="23">
        <v>15</v>
      </c>
    </row>
    <row r="145" spans="1:9" ht="22.5">
      <c r="A145" s="44" t="s">
        <v>147</v>
      </c>
      <c r="B145" s="45" t="s">
        <v>12</v>
      </c>
      <c r="C145" s="45" t="s">
        <v>234</v>
      </c>
      <c r="D145" s="45" t="s">
        <v>223</v>
      </c>
      <c r="E145" s="45" t="s">
        <v>146</v>
      </c>
      <c r="F145" s="45"/>
      <c r="G145" s="46">
        <f aca="true" t="shared" si="16" ref="G145:I146">G146</f>
        <v>2786.5</v>
      </c>
      <c r="H145" s="46">
        <f t="shared" si="16"/>
        <v>3594.3</v>
      </c>
      <c r="I145" s="46">
        <f t="shared" si="16"/>
        <v>4228.7</v>
      </c>
    </row>
    <row r="146" spans="1:9" ht="15" customHeight="1">
      <c r="A146" s="10" t="s">
        <v>149</v>
      </c>
      <c r="B146" s="11" t="s">
        <v>12</v>
      </c>
      <c r="C146" s="11" t="s">
        <v>234</v>
      </c>
      <c r="D146" s="11" t="s">
        <v>223</v>
      </c>
      <c r="E146" s="11" t="s">
        <v>148</v>
      </c>
      <c r="F146" s="11"/>
      <c r="G146" s="12">
        <f t="shared" si="16"/>
        <v>2786.5</v>
      </c>
      <c r="H146" s="12">
        <f t="shared" si="16"/>
        <v>3594.3</v>
      </c>
      <c r="I146" s="12">
        <f t="shared" si="16"/>
        <v>4228.7</v>
      </c>
    </row>
    <row r="147" spans="1:9" ht="24" customHeight="1">
      <c r="A147" s="16" t="s">
        <v>23</v>
      </c>
      <c r="B147" s="17" t="s">
        <v>12</v>
      </c>
      <c r="C147" s="17" t="s">
        <v>234</v>
      </c>
      <c r="D147" s="17" t="s">
        <v>223</v>
      </c>
      <c r="E147" s="17" t="s">
        <v>148</v>
      </c>
      <c r="F147" s="17" t="s">
        <v>22</v>
      </c>
      <c r="G147" s="18">
        <v>2786.5</v>
      </c>
      <c r="H147" s="18">
        <v>3594.3</v>
      </c>
      <c r="I147" s="18">
        <v>4228.7</v>
      </c>
    </row>
    <row r="148" spans="1:9" ht="22.5">
      <c r="A148" s="44" t="s">
        <v>151</v>
      </c>
      <c r="B148" s="45" t="s">
        <v>12</v>
      </c>
      <c r="C148" s="45" t="s">
        <v>234</v>
      </c>
      <c r="D148" s="45" t="s">
        <v>223</v>
      </c>
      <c r="E148" s="45" t="s">
        <v>150</v>
      </c>
      <c r="F148" s="45"/>
      <c r="G148" s="46">
        <f>G149</f>
        <v>1000</v>
      </c>
      <c r="H148" s="46">
        <f>H149</f>
        <v>800</v>
      </c>
      <c r="I148" s="46">
        <v>300</v>
      </c>
    </row>
    <row r="149" spans="1:9" ht="14.25" customHeight="1">
      <c r="A149" s="10" t="s">
        <v>153</v>
      </c>
      <c r="B149" s="11" t="s">
        <v>12</v>
      </c>
      <c r="C149" s="11" t="s">
        <v>234</v>
      </c>
      <c r="D149" s="11" t="s">
        <v>223</v>
      </c>
      <c r="E149" s="11" t="s">
        <v>152</v>
      </c>
      <c r="F149" s="11"/>
      <c r="G149" s="12">
        <f>G150</f>
        <v>1000</v>
      </c>
      <c r="H149" s="12">
        <f>H150</f>
        <v>800</v>
      </c>
      <c r="I149" s="12">
        <v>300</v>
      </c>
    </row>
    <row r="150" spans="1:9" ht="21.75" customHeight="1">
      <c r="A150" s="16" t="s">
        <v>23</v>
      </c>
      <c r="B150" s="17" t="s">
        <v>12</v>
      </c>
      <c r="C150" s="17" t="s">
        <v>234</v>
      </c>
      <c r="D150" s="17" t="s">
        <v>223</v>
      </c>
      <c r="E150" s="17" t="s">
        <v>152</v>
      </c>
      <c r="F150" s="17" t="s">
        <v>22</v>
      </c>
      <c r="G150" s="18">
        <v>1000</v>
      </c>
      <c r="H150" s="18">
        <v>800</v>
      </c>
      <c r="I150" s="18">
        <v>300</v>
      </c>
    </row>
    <row r="151" spans="1:9" ht="22.5">
      <c r="A151" s="44" t="s">
        <v>155</v>
      </c>
      <c r="B151" s="45" t="s">
        <v>12</v>
      </c>
      <c r="C151" s="45" t="s">
        <v>234</v>
      </c>
      <c r="D151" s="45" t="s">
        <v>223</v>
      </c>
      <c r="E151" s="45" t="s">
        <v>154</v>
      </c>
      <c r="F151" s="45"/>
      <c r="G151" s="46">
        <f>G152+G157</f>
        <v>1814.5</v>
      </c>
      <c r="H151" s="46">
        <f>H152+H157</f>
        <v>0</v>
      </c>
      <c r="I151" s="46">
        <f>I152+I157</f>
        <v>0</v>
      </c>
    </row>
    <row r="152" spans="1:9" ht="56.25" customHeight="1">
      <c r="A152" s="10" t="s">
        <v>157</v>
      </c>
      <c r="B152" s="11" t="s">
        <v>12</v>
      </c>
      <c r="C152" s="11" t="s">
        <v>234</v>
      </c>
      <c r="D152" s="11" t="s">
        <v>223</v>
      </c>
      <c r="E152" s="11" t="s">
        <v>156</v>
      </c>
      <c r="F152" s="11"/>
      <c r="G152" s="12">
        <f>G153+G155</f>
        <v>1210</v>
      </c>
      <c r="H152" s="12">
        <f>H153+H155</f>
        <v>0</v>
      </c>
      <c r="I152" s="12">
        <f>I153+I155</f>
        <v>0</v>
      </c>
    </row>
    <row r="153" spans="1:9" ht="48" customHeight="1">
      <c r="A153" s="10" t="s">
        <v>159</v>
      </c>
      <c r="B153" s="11" t="s">
        <v>12</v>
      </c>
      <c r="C153" s="11" t="s">
        <v>234</v>
      </c>
      <c r="D153" s="11" t="s">
        <v>223</v>
      </c>
      <c r="E153" s="11" t="s">
        <v>158</v>
      </c>
      <c r="F153" s="11"/>
      <c r="G153" s="12">
        <f>G154</f>
        <v>1100</v>
      </c>
      <c r="H153" s="12">
        <f>H154</f>
        <v>0</v>
      </c>
      <c r="I153" s="12">
        <f>I154</f>
        <v>0</v>
      </c>
    </row>
    <row r="154" spans="1:9" ht="23.25" customHeight="1">
      <c r="A154" s="16" t="s">
        <v>23</v>
      </c>
      <c r="B154" s="17" t="s">
        <v>12</v>
      </c>
      <c r="C154" s="17" t="s">
        <v>234</v>
      </c>
      <c r="D154" s="17" t="s">
        <v>223</v>
      </c>
      <c r="E154" s="17" t="s">
        <v>158</v>
      </c>
      <c r="F154" s="17" t="s">
        <v>22</v>
      </c>
      <c r="G154" s="18">
        <v>1100</v>
      </c>
      <c r="H154" s="18">
        <v>0</v>
      </c>
      <c r="I154" s="18">
        <v>0</v>
      </c>
    </row>
    <row r="155" spans="1:9" ht="45.75" customHeight="1">
      <c r="A155" s="10" t="s">
        <v>161</v>
      </c>
      <c r="B155" s="11" t="s">
        <v>12</v>
      </c>
      <c r="C155" s="11" t="s">
        <v>234</v>
      </c>
      <c r="D155" s="11" t="s">
        <v>223</v>
      </c>
      <c r="E155" s="11" t="s">
        <v>160</v>
      </c>
      <c r="F155" s="11"/>
      <c r="G155" s="12">
        <f>G156</f>
        <v>110</v>
      </c>
      <c r="H155" s="12">
        <f>H156</f>
        <v>0</v>
      </c>
      <c r="I155" s="12">
        <f>I156</f>
        <v>0</v>
      </c>
    </row>
    <row r="156" spans="1:9" ht="23.25" customHeight="1">
      <c r="A156" s="16" t="s">
        <v>23</v>
      </c>
      <c r="B156" s="17" t="s">
        <v>12</v>
      </c>
      <c r="C156" s="17" t="s">
        <v>234</v>
      </c>
      <c r="D156" s="17" t="s">
        <v>223</v>
      </c>
      <c r="E156" s="17" t="s">
        <v>160</v>
      </c>
      <c r="F156" s="17" t="s">
        <v>22</v>
      </c>
      <c r="G156" s="18">
        <v>110</v>
      </c>
      <c r="H156" s="18">
        <v>0</v>
      </c>
      <c r="I156" s="18">
        <v>0</v>
      </c>
    </row>
    <row r="157" spans="1:9" ht="45.75" customHeight="1">
      <c r="A157" s="10" t="s">
        <v>163</v>
      </c>
      <c r="B157" s="11" t="s">
        <v>12</v>
      </c>
      <c r="C157" s="11" t="s">
        <v>234</v>
      </c>
      <c r="D157" s="11" t="s">
        <v>223</v>
      </c>
      <c r="E157" s="11" t="s">
        <v>162</v>
      </c>
      <c r="F157" s="11"/>
      <c r="G157" s="12">
        <f>G158+G160</f>
        <v>604.5</v>
      </c>
      <c r="H157" s="12">
        <f>H158+H160</f>
        <v>0</v>
      </c>
      <c r="I157" s="12">
        <f>I158+I160</f>
        <v>0</v>
      </c>
    </row>
    <row r="158" spans="1:9" ht="44.25" customHeight="1">
      <c r="A158" s="10" t="s">
        <v>165</v>
      </c>
      <c r="B158" s="11" t="s">
        <v>12</v>
      </c>
      <c r="C158" s="11" t="s">
        <v>234</v>
      </c>
      <c r="D158" s="11" t="s">
        <v>223</v>
      </c>
      <c r="E158" s="11" t="s">
        <v>164</v>
      </c>
      <c r="F158" s="11"/>
      <c r="G158" s="12">
        <f>G159</f>
        <v>477.2</v>
      </c>
      <c r="H158" s="12">
        <f>H159</f>
        <v>0</v>
      </c>
      <c r="I158" s="12">
        <f>I159</f>
        <v>0</v>
      </c>
    </row>
    <row r="159" spans="1:9" ht="24" customHeight="1">
      <c r="A159" s="16" t="s">
        <v>23</v>
      </c>
      <c r="B159" s="17" t="s">
        <v>12</v>
      </c>
      <c r="C159" s="17" t="s">
        <v>234</v>
      </c>
      <c r="D159" s="17" t="s">
        <v>223</v>
      </c>
      <c r="E159" s="17" t="s">
        <v>164</v>
      </c>
      <c r="F159" s="17" t="s">
        <v>22</v>
      </c>
      <c r="G159" s="18">
        <v>477.2</v>
      </c>
      <c r="H159" s="18">
        <v>0</v>
      </c>
      <c r="I159" s="18">
        <v>0</v>
      </c>
    </row>
    <row r="160" spans="1:9" ht="45.75" customHeight="1">
      <c r="A160" s="10" t="s">
        <v>167</v>
      </c>
      <c r="B160" s="11" t="s">
        <v>12</v>
      </c>
      <c r="C160" s="11" t="s">
        <v>234</v>
      </c>
      <c r="D160" s="11" t="s">
        <v>223</v>
      </c>
      <c r="E160" s="11" t="s">
        <v>166</v>
      </c>
      <c r="F160" s="11"/>
      <c r="G160" s="12">
        <f>G161</f>
        <v>127.3</v>
      </c>
      <c r="H160" s="12">
        <f>H161</f>
        <v>0</v>
      </c>
      <c r="I160" s="12">
        <f>I161</f>
        <v>0</v>
      </c>
    </row>
    <row r="161" spans="1:9" ht="23.25" customHeight="1">
      <c r="A161" s="16" t="s">
        <v>23</v>
      </c>
      <c r="B161" s="17" t="s">
        <v>12</v>
      </c>
      <c r="C161" s="17" t="s">
        <v>234</v>
      </c>
      <c r="D161" s="17" t="s">
        <v>223</v>
      </c>
      <c r="E161" s="17" t="s">
        <v>166</v>
      </c>
      <c r="F161" s="17" t="s">
        <v>22</v>
      </c>
      <c r="G161" s="18">
        <v>127.3</v>
      </c>
      <c r="H161" s="18">
        <v>0</v>
      </c>
      <c r="I161" s="18">
        <v>0</v>
      </c>
    </row>
    <row r="162" spans="1:9" ht="12.75">
      <c r="A162" s="27" t="s">
        <v>183</v>
      </c>
      <c r="B162" s="28" t="s">
        <v>12</v>
      </c>
      <c r="C162" s="28" t="s">
        <v>233</v>
      </c>
      <c r="D162" s="28" t="s">
        <v>222</v>
      </c>
      <c r="E162" s="28"/>
      <c r="F162" s="28"/>
      <c r="G162" s="29">
        <f aca="true" t="shared" si="17" ref="G162:I166">G163</f>
        <v>673.2</v>
      </c>
      <c r="H162" s="29">
        <f t="shared" si="17"/>
        <v>700.1</v>
      </c>
      <c r="I162" s="29">
        <f t="shared" si="17"/>
        <v>728.1</v>
      </c>
    </row>
    <row r="163" spans="1:9" ht="12.75">
      <c r="A163" s="10" t="s">
        <v>184</v>
      </c>
      <c r="B163" s="11" t="s">
        <v>12</v>
      </c>
      <c r="C163" s="11" t="s">
        <v>233</v>
      </c>
      <c r="D163" s="11" t="s">
        <v>221</v>
      </c>
      <c r="E163" s="11"/>
      <c r="F163" s="11"/>
      <c r="G163" s="12">
        <f t="shared" si="17"/>
        <v>673.2</v>
      </c>
      <c r="H163" s="12">
        <f t="shared" si="17"/>
        <v>700.1</v>
      </c>
      <c r="I163" s="12">
        <f t="shared" si="17"/>
        <v>728.1</v>
      </c>
    </row>
    <row r="164" spans="1:9" ht="22.5">
      <c r="A164" s="10" t="s">
        <v>38</v>
      </c>
      <c r="B164" s="11" t="s">
        <v>12</v>
      </c>
      <c r="C164" s="11" t="s">
        <v>233</v>
      </c>
      <c r="D164" s="11" t="s">
        <v>221</v>
      </c>
      <c r="E164" s="11" t="s">
        <v>37</v>
      </c>
      <c r="F164" s="11"/>
      <c r="G164" s="12">
        <f t="shared" si="17"/>
        <v>673.2</v>
      </c>
      <c r="H164" s="12">
        <f t="shared" si="17"/>
        <v>700.1</v>
      </c>
      <c r="I164" s="12">
        <f t="shared" si="17"/>
        <v>728.1</v>
      </c>
    </row>
    <row r="165" spans="1:9" ht="22.5">
      <c r="A165" s="10" t="s">
        <v>40</v>
      </c>
      <c r="B165" s="11" t="s">
        <v>12</v>
      </c>
      <c r="C165" s="11" t="s">
        <v>233</v>
      </c>
      <c r="D165" s="11" t="s">
        <v>221</v>
      </c>
      <c r="E165" s="11" t="s">
        <v>39</v>
      </c>
      <c r="F165" s="11"/>
      <c r="G165" s="12">
        <f t="shared" si="17"/>
        <v>673.2</v>
      </c>
      <c r="H165" s="12">
        <f t="shared" si="17"/>
        <v>700.1</v>
      </c>
      <c r="I165" s="12">
        <f t="shared" si="17"/>
        <v>728.1</v>
      </c>
    </row>
    <row r="166" spans="1:9" ht="11.25" customHeight="1">
      <c r="A166" s="10" t="s">
        <v>186</v>
      </c>
      <c r="B166" s="11" t="s">
        <v>12</v>
      </c>
      <c r="C166" s="11" t="s">
        <v>233</v>
      </c>
      <c r="D166" s="11" t="s">
        <v>221</v>
      </c>
      <c r="E166" s="11" t="s">
        <v>185</v>
      </c>
      <c r="F166" s="11"/>
      <c r="G166" s="12">
        <f t="shared" si="17"/>
        <v>673.2</v>
      </c>
      <c r="H166" s="12">
        <f t="shared" si="17"/>
        <v>700.1</v>
      </c>
      <c r="I166" s="12">
        <f t="shared" si="17"/>
        <v>728.1</v>
      </c>
    </row>
    <row r="167" spans="1:9" ht="22.5">
      <c r="A167" s="16" t="s">
        <v>188</v>
      </c>
      <c r="B167" s="17" t="s">
        <v>12</v>
      </c>
      <c r="C167" s="17" t="s">
        <v>233</v>
      </c>
      <c r="D167" s="17" t="s">
        <v>221</v>
      </c>
      <c r="E167" s="17" t="s">
        <v>185</v>
      </c>
      <c r="F167" s="17" t="s">
        <v>187</v>
      </c>
      <c r="G167" s="18">
        <v>673.2</v>
      </c>
      <c r="H167" s="18">
        <v>700.1</v>
      </c>
      <c r="I167" s="18">
        <v>728.1</v>
      </c>
    </row>
    <row r="168" spans="1:9" ht="13.5">
      <c r="A168" s="7" t="s">
        <v>189</v>
      </c>
      <c r="B168" s="8"/>
      <c r="C168" s="8"/>
      <c r="D168" s="8"/>
      <c r="E168" s="8"/>
      <c r="F168" s="8"/>
      <c r="G168" s="9">
        <f>G169+G179</f>
        <v>17412.2</v>
      </c>
      <c r="H168" s="9">
        <f>H169+H179</f>
        <v>9026.1</v>
      </c>
      <c r="I168" s="9">
        <f>I169+I179</f>
        <v>9164.5</v>
      </c>
    </row>
    <row r="169" spans="1:9" ht="11.25" customHeight="1">
      <c r="A169" s="44" t="s">
        <v>168</v>
      </c>
      <c r="B169" s="45" t="s">
        <v>12</v>
      </c>
      <c r="C169" s="45" t="s">
        <v>225</v>
      </c>
      <c r="D169" s="45" t="s">
        <v>222</v>
      </c>
      <c r="E169" s="45"/>
      <c r="F169" s="45"/>
      <c r="G169" s="46">
        <f aca="true" t="shared" si="18" ref="G169:I171">G170</f>
        <v>50</v>
      </c>
      <c r="H169" s="46">
        <f t="shared" si="18"/>
        <v>50</v>
      </c>
      <c r="I169" s="46">
        <f t="shared" si="18"/>
        <v>50</v>
      </c>
    </row>
    <row r="170" spans="1:9" ht="11.25" customHeight="1">
      <c r="A170" s="10" t="s">
        <v>169</v>
      </c>
      <c r="B170" s="11" t="s">
        <v>12</v>
      </c>
      <c r="C170" s="11" t="s">
        <v>225</v>
      </c>
      <c r="D170" s="11" t="s">
        <v>225</v>
      </c>
      <c r="E170" s="11"/>
      <c r="F170" s="11"/>
      <c r="G170" s="12">
        <f t="shared" si="18"/>
        <v>50</v>
      </c>
      <c r="H170" s="12">
        <f t="shared" si="18"/>
        <v>50</v>
      </c>
      <c r="I170" s="12">
        <f t="shared" si="18"/>
        <v>50</v>
      </c>
    </row>
    <row r="171" spans="1:9" ht="11.25" customHeight="1">
      <c r="A171" s="10" t="s">
        <v>76</v>
      </c>
      <c r="B171" s="11" t="s">
        <v>12</v>
      </c>
      <c r="C171" s="11" t="s">
        <v>225</v>
      </c>
      <c r="D171" s="11" t="s">
        <v>225</v>
      </c>
      <c r="E171" s="11" t="s">
        <v>75</v>
      </c>
      <c r="F171" s="11"/>
      <c r="G171" s="12">
        <f t="shared" si="18"/>
        <v>50</v>
      </c>
      <c r="H171" s="12">
        <f t="shared" si="18"/>
        <v>50</v>
      </c>
      <c r="I171" s="12">
        <f t="shared" si="18"/>
        <v>50</v>
      </c>
    </row>
    <row r="172" spans="1:9" ht="11.25" customHeight="1">
      <c r="A172" s="10" t="s">
        <v>171</v>
      </c>
      <c r="B172" s="11" t="s">
        <v>12</v>
      </c>
      <c r="C172" s="11" t="s">
        <v>225</v>
      </c>
      <c r="D172" s="11" t="s">
        <v>225</v>
      </c>
      <c r="E172" s="11" t="s">
        <v>170</v>
      </c>
      <c r="F172" s="11"/>
      <c r="G172" s="12">
        <f>G173+G176</f>
        <v>50</v>
      </c>
      <c r="H172" s="12">
        <f>H173+H176</f>
        <v>50</v>
      </c>
      <c r="I172" s="12">
        <f>I173+I176</f>
        <v>50</v>
      </c>
    </row>
    <row r="173" spans="1:9" ht="11.25" customHeight="1">
      <c r="A173" s="10" t="s">
        <v>173</v>
      </c>
      <c r="B173" s="11" t="s">
        <v>12</v>
      </c>
      <c r="C173" s="11" t="s">
        <v>225</v>
      </c>
      <c r="D173" s="11" t="s">
        <v>225</v>
      </c>
      <c r="E173" s="11" t="s">
        <v>172</v>
      </c>
      <c r="F173" s="11"/>
      <c r="G173" s="12">
        <v>25</v>
      </c>
      <c r="H173" s="12">
        <v>25</v>
      </c>
      <c r="I173" s="12">
        <v>25</v>
      </c>
    </row>
    <row r="174" spans="1:9" ht="11.25" customHeight="1">
      <c r="A174" s="10" t="s">
        <v>175</v>
      </c>
      <c r="B174" s="11" t="s">
        <v>12</v>
      </c>
      <c r="C174" s="11" t="s">
        <v>225</v>
      </c>
      <c r="D174" s="11" t="s">
        <v>225</v>
      </c>
      <c r="E174" s="11" t="s">
        <v>174</v>
      </c>
      <c r="F174" s="11"/>
      <c r="G174" s="12">
        <v>25</v>
      </c>
      <c r="H174" s="12">
        <v>25</v>
      </c>
      <c r="I174" s="12">
        <v>25</v>
      </c>
    </row>
    <row r="175" spans="1:9" ht="11.25" customHeight="1">
      <c r="A175" s="16" t="s">
        <v>23</v>
      </c>
      <c r="B175" s="17" t="s">
        <v>12</v>
      </c>
      <c r="C175" s="17" t="s">
        <v>225</v>
      </c>
      <c r="D175" s="17" t="s">
        <v>225</v>
      </c>
      <c r="E175" s="17" t="s">
        <v>174</v>
      </c>
      <c r="F175" s="17" t="s">
        <v>22</v>
      </c>
      <c r="G175" s="18">
        <v>25</v>
      </c>
      <c r="H175" s="18">
        <v>25</v>
      </c>
      <c r="I175" s="18">
        <v>25</v>
      </c>
    </row>
    <row r="176" spans="1:9" ht="11.25" customHeight="1">
      <c r="A176" s="10" t="s">
        <v>177</v>
      </c>
      <c r="B176" s="11" t="s">
        <v>12</v>
      </c>
      <c r="C176" s="11" t="s">
        <v>225</v>
      </c>
      <c r="D176" s="11" t="s">
        <v>225</v>
      </c>
      <c r="E176" s="11" t="s">
        <v>176</v>
      </c>
      <c r="F176" s="11"/>
      <c r="G176" s="12">
        <v>25</v>
      </c>
      <c r="H176" s="12">
        <v>25</v>
      </c>
      <c r="I176" s="12">
        <v>25</v>
      </c>
    </row>
    <row r="177" spans="1:9" ht="11.25" customHeight="1">
      <c r="A177" s="10" t="s">
        <v>179</v>
      </c>
      <c r="B177" s="11" t="s">
        <v>12</v>
      </c>
      <c r="C177" s="11" t="s">
        <v>225</v>
      </c>
      <c r="D177" s="11" t="s">
        <v>225</v>
      </c>
      <c r="E177" s="11" t="s">
        <v>178</v>
      </c>
      <c r="F177" s="11"/>
      <c r="G177" s="12">
        <v>25</v>
      </c>
      <c r="H177" s="12">
        <v>25</v>
      </c>
      <c r="I177" s="12">
        <v>25</v>
      </c>
    </row>
    <row r="178" spans="1:9" ht="11.25" customHeight="1">
      <c r="A178" s="16" t="s">
        <v>23</v>
      </c>
      <c r="B178" s="17" t="s">
        <v>12</v>
      </c>
      <c r="C178" s="17" t="s">
        <v>225</v>
      </c>
      <c r="D178" s="17" t="s">
        <v>225</v>
      </c>
      <c r="E178" s="17" t="s">
        <v>178</v>
      </c>
      <c r="F178" s="17" t="s">
        <v>22</v>
      </c>
      <c r="G178" s="18">
        <v>25</v>
      </c>
      <c r="H178" s="18">
        <v>25</v>
      </c>
      <c r="I178" s="18">
        <v>25</v>
      </c>
    </row>
    <row r="179" spans="1:9" ht="12.75">
      <c r="A179" s="44" t="s">
        <v>180</v>
      </c>
      <c r="B179" s="45" t="s">
        <v>12</v>
      </c>
      <c r="C179" s="45" t="s">
        <v>243</v>
      </c>
      <c r="D179" s="45" t="s">
        <v>222</v>
      </c>
      <c r="E179" s="45"/>
      <c r="F179" s="45"/>
      <c r="G179" s="46">
        <f aca="true" t="shared" si="19" ref="G179:I181">G180</f>
        <v>17362.2</v>
      </c>
      <c r="H179" s="46">
        <f t="shared" si="19"/>
        <v>8976.1</v>
      </c>
      <c r="I179" s="46">
        <f t="shared" si="19"/>
        <v>9114.5</v>
      </c>
    </row>
    <row r="180" spans="1:9" ht="12.75">
      <c r="A180" s="10" t="s">
        <v>182</v>
      </c>
      <c r="B180" s="11" t="s">
        <v>12</v>
      </c>
      <c r="C180" s="11" t="s">
        <v>243</v>
      </c>
      <c r="D180" s="11" t="s">
        <v>221</v>
      </c>
      <c r="E180" s="11"/>
      <c r="F180" s="11"/>
      <c r="G180" s="12">
        <f t="shared" si="19"/>
        <v>17362.2</v>
      </c>
      <c r="H180" s="12">
        <f t="shared" si="19"/>
        <v>8976.1</v>
      </c>
      <c r="I180" s="12">
        <f t="shared" si="19"/>
        <v>9114.5</v>
      </c>
    </row>
    <row r="181" spans="1:9" ht="35.25" customHeight="1">
      <c r="A181" s="10" t="s">
        <v>76</v>
      </c>
      <c r="B181" s="11" t="s">
        <v>12</v>
      </c>
      <c r="C181" s="11" t="s">
        <v>243</v>
      </c>
      <c r="D181" s="11" t="s">
        <v>221</v>
      </c>
      <c r="E181" s="11" t="s">
        <v>75</v>
      </c>
      <c r="F181" s="11"/>
      <c r="G181" s="12">
        <f t="shared" si="19"/>
        <v>17362.2</v>
      </c>
      <c r="H181" s="12">
        <f t="shared" si="19"/>
        <v>8976.1</v>
      </c>
      <c r="I181" s="12">
        <f t="shared" si="19"/>
        <v>9114.5</v>
      </c>
    </row>
    <row r="182" spans="1:9" ht="24.75" customHeight="1">
      <c r="A182" s="10" t="s">
        <v>138</v>
      </c>
      <c r="B182" s="11" t="s">
        <v>12</v>
      </c>
      <c r="C182" s="11" t="s">
        <v>243</v>
      </c>
      <c r="D182" s="11" t="s">
        <v>221</v>
      </c>
      <c r="E182" s="11" t="s">
        <v>137</v>
      </c>
      <c r="F182" s="11"/>
      <c r="G182" s="12">
        <f>G183+G193+G197+G202</f>
        <v>17362.2</v>
      </c>
      <c r="H182" s="12">
        <f>H183+H193+H197+H202</f>
        <v>8976.1</v>
      </c>
      <c r="I182" s="12">
        <f>I183+I193+I197+I202</f>
        <v>9114.5</v>
      </c>
    </row>
    <row r="183" spans="1:9" ht="23.25" customHeight="1">
      <c r="A183" s="10" t="s">
        <v>191</v>
      </c>
      <c r="B183" s="11" t="s">
        <v>12</v>
      </c>
      <c r="C183" s="11" t="s">
        <v>243</v>
      </c>
      <c r="D183" s="11" t="s">
        <v>221</v>
      </c>
      <c r="E183" s="11" t="s">
        <v>190</v>
      </c>
      <c r="F183" s="11"/>
      <c r="G183" s="12">
        <f>G184+G189+G191</f>
        <v>8878.5</v>
      </c>
      <c r="H183" s="12">
        <f>H184+H189+H191</f>
        <v>7159.1</v>
      </c>
      <c r="I183" s="12">
        <f>I184+I189+I191</f>
        <v>7297.5</v>
      </c>
    </row>
    <row r="184" spans="1:9" ht="22.5">
      <c r="A184" s="10" t="s">
        <v>193</v>
      </c>
      <c r="B184" s="11" t="s">
        <v>12</v>
      </c>
      <c r="C184" s="11" t="s">
        <v>243</v>
      </c>
      <c r="D184" s="11" t="s">
        <v>221</v>
      </c>
      <c r="E184" s="11" t="s">
        <v>192</v>
      </c>
      <c r="F184" s="11"/>
      <c r="G184" s="12">
        <f>G185+G186+G187+G188</f>
        <v>7026.1</v>
      </c>
      <c r="H184" s="12">
        <f>H185+H186+H187+H188</f>
        <v>7159.1</v>
      </c>
      <c r="I184" s="12">
        <f>I185+I186+I187+I188</f>
        <v>7297.5</v>
      </c>
    </row>
    <row r="185" spans="1:9" ht="12.75" customHeight="1">
      <c r="A185" s="21" t="s">
        <v>195</v>
      </c>
      <c r="B185" s="22" t="s">
        <v>12</v>
      </c>
      <c r="C185" s="22" t="s">
        <v>243</v>
      </c>
      <c r="D185" s="22" t="s">
        <v>221</v>
      </c>
      <c r="E185" s="22" t="s">
        <v>192</v>
      </c>
      <c r="F185" s="22" t="s">
        <v>194</v>
      </c>
      <c r="G185" s="23">
        <v>3326.1</v>
      </c>
      <c r="H185" s="23">
        <v>3459.1</v>
      </c>
      <c r="I185" s="23">
        <v>3597.5</v>
      </c>
    </row>
    <row r="186" spans="1:9" ht="22.5" customHeight="1">
      <c r="A186" s="21" t="s">
        <v>23</v>
      </c>
      <c r="B186" s="22" t="s">
        <v>12</v>
      </c>
      <c r="C186" s="22" t="s">
        <v>243</v>
      </c>
      <c r="D186" s="22" t="s">
        <v>221</v>
      </c>
      <c r="E186" s="22" t="s">
        <v>192</v>
      </c>
      <c r="F186" s="22" t="s">
        <v>22</v>
      </c>
      <c r="G186" s="23">
        <v>3700</v>
      </c>
      <c r="H186" s="23">
        <v>3700</v>
      </c>
      <c r="I186" s="23">
        <v>3700</v>
      </c>
    </row>
    <row r="187" spans="1:9" ht="12.75" hidden="1">
      <c r="A187" s="21" t="s">
        <v>34</v>
      </c>
      <c r="B187" s="22" t="s">
        <v>12</v>
      </c>
      <c r="C187" s="22" t="s">
        <v>181</v>
      </c>
      <c r="D187" s="22"/>
      <c r="E187" s="22" t="s">
        <v>192</v>
      </c>
      <c r="F187" s="22" t="s">
        <v>33</v>
      </c>
      <c r="G187" s="23">
        <v>0</v>
      </c>
      <c r="H187" s="23">
        <v>0</v>
      </c>
      <c r="I187" s="23">
        <v>0</v>
      </c>
    </row>
    <row r="188" spans="1:9" ht="12.75" hidden="1">
      <c r="A188" s="21" t="s">
        <v>36</v>
      </c>
      <c r="B188" s="22" t="s">
        <v>12</v>
      </c>
      <c r="C188" s="22" t="s">
        <v>181</v>
      </c>
      <c r="D188" s="22"/>
      <c r="E188" s="22" t="s">
        <v>192</v>
      </c>
      <c r="F188" s="22" t="s">
        <v>35</v>
      </c>
      <c r="G188" s="23">
        <v>0</v>
      </c>
      <c r="H188" s="23">
        <v>0</v>
      </c>
      <c r="I188" s="23">
        <v>0</v>
      </c>
    </row>
    <row r="189" spans="1:9" ht="23.25" customHeight="1">
      <c r="A189" s="10" t="s">
        <v>197</v>
      </c>
      <c r="B189" s="11" t="s">
        <v>12</v>
      </c>
      <c r="C189" s="11" t="s">
        <v>243</v>
      </c>
      <c r="D189" s="11" t="s">
        <v>221</v>
      </c>
      <c r="E189" s="11" t="s">
        <v>196</v>
      </c>
      <c r="F189" s="11"/>
      <c r="G189" s="12">
        <f>G190</f>
        <v>926.2</v>
      </c>
      <c r="H189" s="12">
        <f>H190</f>
        <v>0</v>
      </c>
      <c r="I189" s="12">
        <f>I190</f>
        <v>0</v>
      </c>
    </row>
    <row r="190" spans="1:9" ht="12.75" customHeight="1">
      <c r="A190" s="16" t="s">
        <v>195</v>
      </c>
      <c r="B190" s="17" t="s">
        <v>12</v>
      </c>
      <c r="C190" s="17" t="s">
        <v>243</v>
      </c>
      <c r="D190" s="17" t="s">
        <v>221</v>
      </c>
      <c r="E190" s="17" t="s">
        <v>196</v>
      </c>
      <c r="F190" s="17" t="s">
        <v>194</v>
      </c>
      <c r="G190" s="18">
        <v>926.2</v>
      </c>
      <c r="H190" s="18">
        <v>0</v>
      </c>
      <c r="I190" s="18">
        <v>0</v>
      </c>
    </row>
    <row r="191" spans="1:9" ht="25.5" customHeight="1">
      <c r="A191" s="10" t="s">
        <v>197</v>
      </c>
      <c r="B191" s="11" t="s">
        <v>12</v>
      </c>
      <c r="C191" s="11" t="s">
        <v>243</v>
      </c>
      <c r="D191" s="11" t="s">
        <v>221</v>
      </c>
      <c r="E191" s="11" t="s">
        <v>240</v>
      </c>
      <c r="F191" s="11"/>
      <c r="G191" s="12">
        <f>G192</f>
        <v>926.2</v>
      </c>
      <c r="H191" s="12">
        <f>H192</f>
        <v>0</v>
      </c>
      <c r="I191" s="12">
        <f>I192</f>
        <v>0</v>
      </c>
    </row>
    <row r="192" spans="1:9" ht="12.75" customHeight="1">
      <c r="A192" s="16" t="s">
        <v>195</v>
      </c>
      <c r="B192" s="17" t="s">
        <v>12</v>
      </c>
      <c r="C192" s="17" t="s">
        <v>243</v>
      </c>
      <c r="D192" s="17" t="s">
        <v>221</v>
      </c>
      <c r="E192" s="17" t="s">
        <v>240</v>
      </c>
      <c r="F192" s="17" t="s">
        <v>194</v>
      </c>
      <c r="G192" s="18">
        <v>926.2</v>
      </c>
      <c r="H192" s="18">
        <v>0</v>
      </c>
      <c r="I192" s="18">
        <v>0</v>
      </c>
    </row>
    <row r="193" spans="1:9" ht="23.25" customHeight="1">
      <c r="A193" s="10" t="s">
        <v>199</v>
      </c>
      <c r="B193" s="11" t="s">
        <v>12</v>
      </c>
      <c r="C193" s="11" t="s">
        <v>243</v>
      </c>
      <c r="D193" s="11" t="s">
        <v>221</v>
      </c>
      <c r="E193" s="11" t="s">
        <v>198</v>
      </c>
      <c r="F193" s="11"/>
      <c r="G193" s="12">
        <f>G194</f>
        <v>1137</v>
      </c>
      <c r="H193" s="12">
        <f>H194</f>
        <v>1137</v>
      </c>
      <c r="I193" s="12">
        <f>I194</f>
        <v>1137</v>
      </c>
    </row>
    <row r="194" spans="1:9" ht="22.5">
      <c r="A194" s="10" t="s">
        <v>201</v>
      </c>
      <c r="B194" s="11" t="s">
        <v>12</v>
      </c>
      <c r="C194" s="11" t="s">
        <v>243</v>
      </c>
      <c r="D194" s="11" t="s">
        <v>221</v>
      </c>
      <c r="E194" s="11" t="s">
        <v>200</v>
      </c>
      <c r="F194" s="11"/>
      <c r="G194" s="12">
        <f>G195+G196</f>
        <v>1137</v>
      </c>
      <c r="H194" s="12">
        <f>H195+H196</f>
        <v>1137</v>
      </c>
      <c r="I194" s="12">
        <f>I195+I196</f>
        <v>1137</v>
      </c>
    </row>
    <row r="195" spans="1:9" ht="13.5" customHeight="1">
      <c r="A195" s="16" t="s">
        <v>195</v>
      </c>
      <c r="B195" s="17" t="s">
        <v>12</v>
      </c>
      <c r="C195" s="17" t="s">
        <v>243</v>
      </c>
      <c r="D195" s="17" t="s">
        <v>221</v>
      </c>
      <c r="E195" s="17" t="s">
        <v>200</v>
      </c>
      <c r="F195" s="17" t="s">
        <v>194</v>
      </c>
      <c r="G195" s="18">
        <v>643</v>
      </c>
      <c r="H195" s="18">
        <v>643</v>
      </c>
      <c r="I195" s="18">
        <v>643</v>
      </c>
    </row>
    <row r="196" spans="1:9" ht="24" customHeight="1">
      <c r="A196" s="16" t="s">
        <v>23</v>
      </c>
      <c r="B196" s="17" t="s">
        <v>12</v>
      </c>
      <c r="C196" s="17" t="s">
        <v>243</v>
      </c>
      <c r="D196" s="17" t="s">
        <v>221</v>
      </c>
      <c r="E196" s="17" t="s">
        <v>200</v>
      </c>
      <c r="F196" s="17" t="s">
        <v>22</v>
      </c>
      <c r="G196" s="18">
        <v>494</v>
      </c>
      <c r="H196" s="18">
        <v>494</v>
      </c>
      <c r="I196" s="18">
        <v>494</v>
      </c>
    </row>
    <row r="197" spans="1:9" ht="23.25" customHeight="1">
      <c r="A197" s="10" t="s">
        <v>140</v>
      </c>
      <c r="B197" s="11" t="s">
        <v>12</v>
      </c>
      <c r="C197" s="11" t="s">
        <v>243</v>
      </c>
      <c r="D197" s="11" t="s">
        <v>221</v>
      </c>
      <c r="E197" s="11" t="s">
        <v>139</v>
      </c>
      <c r="F197" s="11"/>
      <c r="G197" s="12">
        <f>G198+G200</f>
        <v>6666.7</v>
      </c>
      <c r="H197" s="12">
        <f>H198+H200</f>
        <v>0</v>
      </c>
      <c r="I197" s="12">
        <f>I198+I200</f>
        <v>0</v>
      </c>
    </row>
    <row r="198" spans="1:9" ht="12" customHeight="1">
      <c r="A198" s="10" t="s">
        <v>241</v>
      </c>
      <c r="B198" s="11" t="s">
        <v>12</v>
      </c>
      <c r="C198" s="11" t="s">
        <v>243</v>
      </c>
      <c r="D198" s="11" t="s">
        <v>221</v>
      </c>
      <c r="E198" s="11" t="s">
        <v>141</v>
      </c>
      <c r="F198" s="11"/>
      <c r="G198" s="12">
        <f>G199</f>
        <v>6000</v>
      </c>
      <c r="H198" s="12">
        <f>H199</f>
        <v>0</v>
      </c>
      <c r="I198" s="12">
        <f>I199</f>
        <v>0</v>
      </c>
    </row>
    <row r="199" spans="1:9" ht="24" customHeight="1">
      <c r="A199" s="16" t="s">
        <v>23</v>
      </c>
      <c r="B199" s="17" t="s">
        <v>12</v>
      </c>
      <c r="C199" s="17" t="s">
        <v>243</v>
      </c>
      <c r="D199" s="17" t="s">
        <v>221</v>
      </c>
      <c r="E199" s="17" t="s">
        <v>141</v>
      </c>
      <c r="F199" s="17" t="s">
        <v>22</v>
      </c>
      <c r="G199" s="18">
        <v>6000</v>
      </c>
      <c r="H199" s="18">
        <v>0</v>
      </c>
      <c r="I199" s="18">
        <v>0</v>
      </c>
    </row>
    <row r="200" spans="1:9" ht="12" customHeight="1">
      <c r="A200" s="10" t="s">
        <v>241</v>
      </c>
      <c r="B200" s="11" t="s">
        <v>12</v>
      </c>
      <c r="C200" s="11" t="s">
        <v>243</v>
      </c>
      <c r="D200" s="11" t="s">
        <v>221</v>
      </c>
      <c r="E200" s="11" t="s">
        <v>242</v>
      </c>
      <c r="F200" s="11"/>
      <c r="G200" s="12">
        <f>G201</f>
        <v>666.7</v>
      </c>
      <c r="H200" s="12">
        <f>H201</f>
        <v>0</v>
      </c>
      <c r="I200" s="12">
        <f>I201</f>
        <v>0</v>
      </c>
    </row>
    <row r="201" spans="1:9" ht="22.5" customHeight="1">
      <c r="A201" s="16" t="s">
        <v>23</v>
      </c>
      <c r="B201" s="17" t="s">
        <v>12</v>
      </c>
      <c r="C201" s="17" t="s">
        <v>243</v>
      </c>
      <c r="D201" s="17" t="s">
        <v>221</v>
      </c>
      <c r="E201" s="17" t="s">
        <v>242</v>
      </c>
      <c r="F201" s="17" t="s">
        <v>22</v>
      </c>
      <c r="G201" s="18">
        <v>666.7</v>
      </c>
      <c r="H201" s="18">
        <v>0</v>
      </c>
      <c r="I201" s="18">
        <v>0</v>
      </c>
    </row>
    <row r="202" spans="1:9" ht="22.5">
      <c r="A202" s="10" t="s">
        <v>203</v>
      </c>
      <c r="B202" s="11" t="s">
        <v>12</v>
      </c>
      <c r="C202" s="11" t="s">
        <v>243</v>
      </c>
      <c r="D202" s="11" t="s">
        <v>221</v>
      </c>
      <c r="E202" s="11" t="s">
        <v>202</v>
      </c>
      <c r="F202" s="11"/>
      <c r="G202" s="12">
        <f>G203</f>
        <v>680</v>
      </c>
      <c r="H202" s="12">
        <f>H203</f>
        <v>680</v>
      </c>
      <c r="I202" s="12">
        <f>I203</f>
        <v>680</v>
      </c>
    </row>
    <row r="203" spans="1:9" ht="24" customHeight="1">
      <c r="A203" s="21" t="s">
        <v>23</v>
      </c>
      <c r="B203" s="22" t="s">
        <v>12</v>
      </c>
      <c r="C203" s="22" t="s">
        <v>243</v>
      </c>
      <c r="D203" s="22" t="s">
        <v>221</v>
      </c>
      <c r="E203" s="22" t="s">
        <v>202</v>
      </c>
      <c r="F203" s="22" t="s">
        <v>22</v>
      </c>
      <c r="G203" s="23">
        <v>680</v>
      </c>
      <c r="H203" s="23">
        <v>680</v>
      </c>
      <c r="I203" s="23">
        <v>680</v>
      </c>
    </row>
  </sheetData>
  <sheetProtection/>
  <mergeCells count="19">
    <mergeCell ref="E12:E13"/>
    <mergeCell ref="D12:D13"/>
    <mergeCell ref="A1:I1"/>
    <mergeCell ref="A3:I3"/>
    <mergeCell ref="A2:I2"/>
    <mergeCell ref="A4:I4"/>
    <mergeCell ref="A5:I5"/>
    <mergeCell ref="A6:I6"/>
    <mergeCell ref="F12:F13"/>
    <mergeCell ref="A8:I8"/>
    <mergeCell ref="A12:A13"/>
    <mergeCell ref="G12:G13"/>
    <mergeCell ref="H12:H13"/>
    <mergeCell ref="I12:I13"/>
    <mergeCell ref="A11:B11"/>
    <mergeCell ref="B12:B13"/>
    <mergeCell ref="C12:C13"/>
    <mergeCell ref="C11:I11"/>
    <mergeCell ref="A9:I9"/>
  </mergeCells>
  <printOptions/>
  <pageMargins left="0.7874015748031497" right="0.3937007874015748" top="0.3937007874015748" bottom="0.3937007874015748" header="0.1968503937007874" footer="0.196850393700787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>POI HSSF rep:2.42.0.98</dc:description>
  <cp:lastModifiedBy>пользователь</cp:lastModifiedBy>
  <cp:lastPrinted>2017-11-15T08:01:08Z</cp:lastPrinted>
  <dcterms:created xsi:type="dcterms:W3CDTF">2017-08-24T11:41:42Z</dcterms:created>
  <dcterms:modified xsi:type="dcterms:W3CDTF">2017-11-15T08:23:09Z</dcterms:modified>
  <cp:category/>
  <cp:version/>
  <cp:contentType/>
  <cp:contentStatus/>
</cp:coreProperties>
</file>