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1328" windowHeight="9888" activeTab="0"/>
  </bookViews>
  <sheets>
    <sheet name="1-й год" sheetId="1" r:id="rId1"/>
    <sheet name="плановый период" sheetId="2" r:id="rId2"/>
  </sheets>
  <definedNames>
    <definedName name="_xlnm.Print_Titles" localSheetId="0">'1-й год'!$4:$6</definedName>
    <definedName name="_xlnm.Print_Titles" localSheetId="1">'плановый период'!$5:$7</definedName>
  </definedNames>
  <calcPr fullCalcOnLoad="1"/>
</workbook>
</file>

<file path=xl/sharedStrings.xml><?xml version="1.0" encoding="utf-8"?>
<sst xmlns="http://schemas.openxmlformats.org/spreadsheetml/2006/main" count="222" uniqueCount="71">
  <si>
    <t>ЗАГОЛОВОК ОТЧЕТА</t>
  </si>
  <si>
    <t>1</t>
  </si>
  <si>
    <t>2</t>
  </si>
  <si>
    <t>3</t>
  </si>
  <si>
    <t>4</t>
  </si>
  <si>
    <t>5</t>
  </si>
  <si>
    <t>Наименование главного администратора</t>
  </si>
  <si>
    <t>Источник доходов</t>
  </si>
  <si>
    <t>Главный Администратор</t>
  </si>
  <si>
    <t xml:space="preserve">Код бюджетной классификации </t>
  </si>
  <si>
    <t>Сумма 
(тыс. руб.)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</si>
  <si>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</si>
  <si>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</si>
  <si>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</si>
  <si>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</si>
  <si>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</si>
  <si>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1 03 02 00 0 01 0 000 110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</si>
  <si>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</si>
  <si>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</si>
  <si>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</si>
  <si>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</si>
  <si>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</si>
  <si>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</si>
  <si>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</si>
  <si>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</si>
  <si>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</si>
  <si>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</si>
  <si>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Штрафы, санкции, возмещение ущерба</t>
  </si>
  <si>
    <t>БЕЗВОЗМЕЗДНЫЕ ПОСТУПЛЕНИЯ</t>
  </si>
  <si>
    <t xml:space="preserve">ИТОГО </t>
  </si>
  <si>
    <t>Налоги на товары (работы, услуги), реализуемые на территории Российской Федерации</t>
  </si>
  <si>
    <t>1 00 00000 00 0000 000</t>
  </si>
  <si>
    <t>1 01 00000 00 0000 000</t>
  </si>
  <si>
    <t>1 01 02 000 01 0000 110</t>
  </si>
  <si>
    <t>1 03 00000 00 0000 000</t>
  </si>
  <si>
    <t>1 08 00000 00 0000 000</t>
  </si>
  <si>
    <t>1 11 00000 00 0000 000</t>
  </si>
  <si>
    <t>1 13 00000 00 0000 000</t>
  </si>
  <si>
    <t>1 16 00000 00 0000 000</t>
  </si>
  <si>
    <t>2 00 00000 00 0000 000</t>
  </si>
  <si>
    <t>1 06 00000 00 0000 000</t>
  </si>
  <si>
    <t>Налоги на имущество</t>
  </si>
  <si>
    <t>Налог на имущество физических лиц</t>
  </si>
  <si>
    <t>1 06 01 00 0 00 0 000 110</t>
  </si>
  <si>
    <t>Земельный налог</t>
  </si>
  <si>
    <t>1 06 06 00 0 00 0 000 110</t>
  </si>
  <si>
    <t>Земельный налог с организаций</t>
  </si>
  <si>
    <t>1 06 06 03 0 00 0 000 110</t>
  </si>
  <si>
    <t>1 06 06 04 0 00 0 000 110</t>
  </si>
  <si>
    <t>Земельный налог с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</si>
  <si>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</si>
  <si>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1 11 05 00 0 00 0 000 120</t>
  </si>
  <si>
    <t>1 11 09 00 0 00 0 000 120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</si>
  <si>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</si>
  <si>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</si>
  <si>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</si>
  <si>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</si>
  <si>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</si>
  <si>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2 02 20216 10 0000 151</t>
  </si>
  <si>
    <t>Прочие субсидии бюджетам сельских поселений</t>
  </si>
  <si>
    <t>2 02 29999 10 0000 151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</si>
  <si>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</si>
  <si>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</si>
  <si>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</si>
  <si>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2 02 35118 10 0000 151</t>
  </si>
  <si>
    <t>Сумма 2019 г. 
(тыс. руб.)</t>
  </si>
  <si>
    <t>Сумма 2020 г.
(тыс. руб.)</t>
  </si>
  <si>
    <t>Прогноз основных характеристик бюджета (общий объем доходов) Мшинского сельского поселения Лужского муниципального района Ленинградской области на плановый период 2019-2020 годы</t>
  </si>
  <si>
    <t>Приложение №1</t>
  </si>
  <si>
    <t>Приложение №1.1</t>
  </si>
  <si>
    <t>Проект по доходам Мшинского сельского поселения Лужского муниципального района Ленинградской области на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</si>
</sst>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justify" vertical="center" wrapText="1"/>
    </xf>
    <xf numFmtId="49" fontId="45" fillId="0" borderId="10" xfId="0" applyNumberFormat="1" applyFont="1" applyFill="1" applyBorder="1" applyAlignment="1">
      <alignment vertical="center" wrapText="1"/>
    </xf>
    <xf numFmtId="172" fontId="46" fillId="0" borderId="10" xfId="0" applyNumberFormat="1" applyFont="1" applyFill="1" applyBorder="1" applyAlignment="1">
      <alignment horizontal="justify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173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horizontal="justify" vertical="center" wrapText="1"/>
    </xf>
    <xf numFmtId="172" fontId="7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justify" vertical="center" wrapText="1"/>
    </xf>
    <xf numFmtId="173" fontId="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80" zoomScaleNormal="80" zoomScalePageLayoutView="0" workbookViewId="0" topLeftCell="D25">
      <selection activeCell="E33" sqref="E33:E35"/>
    </sheetView>
  </sheetViews>
  <sheetFormatPr defaultColWidth="9.00390625" defaultRowHeight="12.75"/>
  <cols>
    <col min="1" max="1" width="80.625" style="0" hidden="1" customWidth="1"/>
    <col min="2" max="2" width="20.625" style="0" hidden="1" customWidth="1"/>
    <col min="3" max="3" width="40.625" style="0" hidden="1" customWidth="1"/>
    <col min="4" max="4" width="33.50390625" style="0" customWidth="1"/>
    <col min="5" max="5" width="80.625" style="18" customWidth="1"/>
    <col min="6" max="6" width="22.50390625" style="18" customWidth="1"/>
  </cols>
  <sheetData>
    <row r="1" ht="12.75">
      <c r="F1" s="24" t="s">
        <v>68</v>
      </c>
    </row>
    <row r="2" spans="1:6" ht="39" customHeight="1">
      <c r="A2" s="2" t="s">
        <v>0</v>
      </c>
      <c r="B2" s="2"/>
      <c r="C2" s="25" t="s">
        <v>70</v>
      </c>
      <c r="D2" s="25"/>
      <c r="E2" s="25"/>
      <c r="F2" s="25"/>
    </row>
    <row r="3" spans="1:6" ht="18">
      <c r="A3" s="1"/>
      <c r="B3" s="1"/>
      <c r="C3" s="1"/>
      <c r="D3" s="1"/>
      <c r="E3" s="1"/>
      <c r="F3" s="1"/>
    </row>
    <row r="4" spans="1:6" ht="18.75" customHeight="1">
      <c r="A4" s="26" t="s">
        <v>7</v>
      </c>
      <c r="B4" s="26" t="s">
        <v>8</v>
      </c>
      <c r="C4" s="26" t="s">
        <v>6</v>
      </c>
      <c r="D4" s="26" t="s">
        <v>9</v>
      </c>
      <c r="E4" s="28" t="s">
        <v>7</v>
      </c>
      <c r="F4" s="28" t="s">
        <v>10</v>
      </c>
    </row>
    <row r="5" spans="1:6" ht="18.75" customHeight="1">
      <c r="A5" s="27"/>
      <c r="B5" s="27"/>
      <c r="C5" s="27"/>
      <c r="D5" s="27"/>
      <c r="E5" s="29"/>
      <c r="F5" s="30"/>
    </row>
    <row r="6" spans="1:6" ht="17.25" hidden="1">
      <c r="A6" s="8" t="s">
        <v>1</v>
      </c>
      <c r="B6" s="8" t="s">
        <v>2</v>
      </c>
      <c r="C6" s="8"/>
      <c r="D6" s="8" t="s">
        <v>3</v>
      </c>
      <c r="E6" s="8" t="s">
        <v>4</v>
      </c>
      <c r="F6" s="8" t="s">
        <v>5</v>
      </c>
    </row>
    <row r="7" spans="1:6" ht="17.25">
      <c r="A7" s="9" t="s">
        <v>12</v>
      </c>
      <c r="B7" s="7" t="s">
        <v>11</v>
      </c>
      <c r="C7" s="10" t="s">
        <v>11</v>
      </c>
      <c r="D7" s="7" t="s">
        <v>31</v>
      </c>
      <c r="E7" s="16" t="s">
        <v>12</v>
      </c>
      <c r="F7" s="19">
        <f>F8+F10+F12+F17+F18+F21+F23</f>
        <v>37186.9</v>
      </c>
    </row>
    <row r="8" spans="1:6" ht="17.25">
      <c r="A8" s="9" t="s">
        <v>13</v>
      </c>
      <c r="B8" s="7" t="s">
        <v>11</v>
      </c>
      <c r="C8" s="10" t="s">
        <v>11</v>
      </c>
      <c r="D8" s="7" t="s">
        <v>32</v>
      </c>
      <c r="E8" s="16" t="s">
        <v>13</v>
      </c>
      <c r="F8" s="19">
        <f>F9</f>
        <v>2930</v>
      </c>
    </row>
    <row r="9" spans="1:6" ht="15">
      <c r="A9" s="11" t="s">
        <v>14</v>
      </c>
      <c r="B9" s="12" t="s">
        <v>11</v>
      </c>
      <c r="C9" s="13" t="s">
        <v>11</v>
      </c>
      <c r="D9" s="12" t="s">
        <v>33</v>
      </c>
      <c r="E9" s="17" t="s">
        <v>14</v>
      </c>
      <c r="F9" s="20">
        <v>2930</v>
      </c>
    </row>
    <row r="10" spans="1:6" ht="34.5">
      <c r="A10" s="9" t="s">
        <v>15</v>
      </c>
      <c r="B10" s="7" t="s">
        <v>11</v>
      </c>
      <c r="C10" s="10" t="s">
        <v>11</v>
      </c>
      <c r="D10" s="7" t="s">
        <v>34</v>
      </c>
      <c r="E10" s="16" t="s">
        <v>30</v>
      </c>
      <c r="F10" s="19">
        <f>F11</f>
        <v>2846.9</v>
      </c>
    </row>
    <row r="11" spans="1:6" ht="30.75">
      <c r="A11" s="11" t="s">
        <v>17</v>
      </c>
      <c r="B11" s="12" t="s">
        <v>11</v>
      </c>
      <c r="C11" s="13" t="s">
        <v>11</v>
      </c>
      <c r="D11" s="12" t="s">
        <v>16</v>
      </c>
      <c r="E11" s="17" t="s">
        <v>17</v>
      </c>
      <c r="F11" s="20">
        <v>2846.9</v>
      </c>
    </row>
    <row r="12" spans="1:6" ht="17.25">
      <c r="A12" s="9" t="s">
        <v>18</v>
      </c>
      <c r="B12" s="7" t="s">
        <v>11</v>
      </c>
      <c r="C12" s="10" t="s">
        <v>11</v>
      </c>
      <c r="D12" s="7" t="s">
        <v>40</v>
      </c>
      <c r="E12" s="16" t="s">
        <v>41</v>
      </c>
      <c r="F12" s="19">
        <f>F13+F14</f>
        <v>30800</v>
      </c>
    </row>
    <row r="13" spans="1:6" ht="15.75" customHeight="1">
      <c r="A13" s="11" t="s">
        <v>19</v>
      </c>
      <c r="B13" s="12" t="s">
        <v>11</v>
      </c>
      <c r="C13" s="13" t="s">
        <v>11</v>
      </c>
      <c r="D13" s="12" t="s">
        <v>43</v>
      </c>
      <c r="E13" s="17" t="s">
        <v>42</v>
      </c>
      <c r="F13" s="20">
        <v>700</v>
      </c>
    </row>
    <row r="14" spans="1:6" ht="15">
      <c r="A14" s="11"/>
      <c r="B14" s="12"/>
      <c r="C14" s="13"/>
      <c r="D14" s="21" t="s">
        <v>45</v>
      </c>
      <c r="E14" s="22" t="s">
        <v>44</v>
      </c>
      <c r="F14" s="23">
        <f>F15+F16</f>
        <v>30100</v>
      </c>
    </row>
    <row r="15" spans="1:6" ht="15">
      <c r="A15" s="11"/>
      <c r="B15" s="12"/>
      <c r="C15" s="13"/>
      <c r="D15" s="12" t="s">
        <v>47</v>
      </c>
      <c r="E15" s="17" t="s">
        <v>46</v>
      </c>
      <c r="F15" s="20">
        <v>9800</v>
      </c>
    </row>
    <row r="16" spans="1:6" ht="15">
      <c r="A16" s="11"/>
      <c r="B16" s="12"/>
      <c r="C16" s="13"/>
      <c r="D16" s="12" t="s">
        <v>48</v>
      </c>
      <c r="E16" s="17" t="s">
        <v>49</v>
      </c>
      <c r="F16" s="20">
        <v>20300</v>
      </c>
    </row>
    <row r="17" spans="1:6" ht="17.25">
      <c r="A17" s="9" t="s">
        <v>20</v>
      </c>
      <c r="B17" s="7" t="s">
        <v>11</v>
      </c>
      <c r="C17" s="10" t="s">
        <v>11</v>
      </c>
      <c r="D17" s="7" t="s">
        <v>35</v>
      </c>
      <c r="E17" s="16" t="s">
        <v>20</v>
      </c>
      <c r="F17" s="19">
        <v>70</v>
      </c>
    </row>
    <row r="18" spans="1:6" ht="34.5">
      <c r="A18" s="9" t="s">
        <v>21</v>
      </c>
      <c r="B18" s="7" t="s">
        <v>11</v>
      </c>
      <c r="C18" s="10" t="s">
        <v>11</v>
      </c>
      <c r="D18" s="7" t="s">
        <v>36</v>
      </c>
      <c r="E18" s="16" t="s">
        <v>21</v>
      </c>
      <c r="F18" s="19">
        <f>F19+F20</f>
        <v>500</v>
      </c>
    </row>
    <row r="19" spans="1:7" ht="78">
      <c r="A19" s="11" t="s">
        <v>22</v>
      </c>
      <c r="B19" s="12" t="s">
        <v>11</v>
      </c>
      <c r="C19" s="13" t="s">
        <v>11</v>
      </c>
      <c r="D19" s="12" t="s">
        <v>51</v>
      </c>
      <c r="E19" s="17" t="s">
        <v>50</v>
      </c>
      <c r="F19" s="20">
        <v>80</v>
      </c>
      <c r="G19" s="15"/>
    </row>
    <row r="20" spans="1:6" ht="66.75" customHeight="1">
      <c r="A20" s="11" t="s">
        <v>23</v>
      </c>
      <c r="B20" s="12" t="s">
        <v>11</v>
      </c>
      <c r="C20" s="13" t="s">
        <v>11</v>
      </c>
      <c r="D20" s="12" t="s">
        <v>52</v>
      </c>
      <c r="E20" s="17" t="s">
        <v>24</v>
      </c>
      <c r="F20" s="20">
        <v>420</v>
      </c>
    </row>
    <row r="21" spans="1:6" ht="45.75" customHeight="1">
      <c r="A21" s="9" t="s">
        <v>25</v>
      </c>
      <c r="B21" s="7" t="s">
        <v>11</v>
      </c>
      <c r="C21" s="10" t="s">
        <v>11</v>
      </c>
      <c r="D21" s="7" t="s">
        <v>37</v>
      </c>
      <c r="E21" s="16" t="s">
        <v>25</v>
      </c>
      <c r="F21" s="19">
        <f>F22</f>
        <v>30</v>
      </c>
    </row>
    <row r="22" spans="1:6" ht="30.75">
      <c r="A22" s="11" t="s">
        <v>26</v>
      </c>
      <c r="B22" s="12" t="s">
        <v>11</v>
      </c>
      <c r="C22" s="13" t="s">
        <v>11</v>
      </c>
      <c r="D22" s="12" t="s">
        <v>54</v>
      </c>
      <c r="E22" s="17" t="s">
        <v>53</v>
      </c>
      <c r="F22" s="20">
        <v>30</v>
      </c>
    </row>
    <row r="23" spans="1:6" ht="17.25">
      <c r="A23" s="9" t="s">
        <v>27</v>
      </c>
      <c r="B23" s="7" t="s">
        <v>11</v>
      </c>
      <c r="C23" s="10" t="s">
        <v>11</v>
      </c>
      <c r="D23" s="7" t="s">
        <v>38</v>
      </c>
      <c r="E23" s="16" t="s">
        <v>27</v>
      </c>
      <c r="F23" s="19">
        <v>10</v>
      </c>
    </row>
    <row r="24" spans="1:6" ht="17.25">
      <c r="A24" s="9" t="s">
        <v>28</v>
      </c>
      <c r="B24" s="7" t="s">
        <v>11</v>
      </c>
      <c r="C24" s="10" t="s">
        <v>11</v>
      </c>
      <c r="D24" s="7" t="s">
        <v>39</v>
      </c>
      <c r="E24" s="16" t="s">
        <v>28</v>
      </c>
      <c r="F24" s="19">
        <f>F25+F26+F27+F28+F29</f>
        <v>22578.3</v>
      </c>
    </row>
    <row r="25" spans="1:6" ht="30.75">
      <c r="A25" s="9"/>
      <c r="B25" s="7"/>
      <c r="C25" s="10"/>
      <c r="D25" s="12" t="s">
        <v>56</v>
      </c>
      <c r="E25" s="17" t="s">
        <v>55</v>
      </c>
      <c r="F25" s="20">
        <v>13582</v>
      </c>
    </row>
    <row r="26" spans="1:6" ht="62.25">
      <c r="A26" s="9"/>
      <c r="B26" s="7"/>
      <c r="C26" s="10"/>
      <c r="D26" s="12" t="s">
        <v>58</v>
      </c>
      <c r="E26" s="17" t="s">
        <v>57</v>
      </c>
      <c r="F26" s="20">
        <v>1357.8</v>
      </c>
    </row>
    <row r="27" spans="1:6" ht="17.25">
      <c r="A27" s="9"/>
      <c r="B27" s="7"/>
      <c r="C27" s="10"/>
      <c r="D27" s="12" t="s">
        <v>60</v>
      </c>
      <c r="E27" s="17" t="s">
        <v>59</v>
      </c>
      <c r="F27" s="20">
        <f>926.6+477.2+6000</f>
        <v>7403.8</v>
      </c>
    </row>
    <row r="28" spans="1:6" ht="30.75">
      <c r="A28" s="9"/>
      <c r="B28" s="7"/>
      <c r="C28" s="10"/>
      <c r="D28" s="12" t="s">
        <v>63</v>
      </c>
      <c r="E28" s="17" t="s">
        <v>61</v>
      </c>
      <c r="F28" s="20">
        <v>1</v>
      </c>
    </row>
    <row r="29" spans="1:6" ht="30.75">
      <c r="A29" s="9"/>
      <c r="B29" s="7"/>
      <c r="C29" s="10"/>
      <c r="D29" s="12" t="s">
        <v>64</v>
      </c>
      <c r="E29" s="17" t="s">
        <v>62</v>
      </c>
      <c r="F29" s="20">
        <v>233.7</v>
      </c>
    </row>
    <row r="30" spans="1:6" ht="17.25">
      <c r="A30" s="9" t="s">
        <v>29</v>
      </c>
      <c r="B30" s="7" t="s">
        <v>11</v>
      </c>
      <c r="C30" s="10" t="s">
        <v>11</v>
      </c>
      <c r="D30" s="7" t="s">
        <v>11</v>
      </c>
      <c r="E30" s="16" t="s">
        <v>29</v>
      </c>
      <c r="F30" s="19">
        <f>F24+F7</f>
        <v>59765.2</v>
      </c>
    </row>
    <row r="31" spans="1:6" ht="18.75" customHeight="1">
      <c r="A31" s="14"/>
      <c r="B31" s="14"/>
      <c r="C31" s="14"/>
      <c r="D31" s="14"/>
      <c r="E31" s="14"/>
      <c r="F31" s="14"/>
    </row>
    <row r="33" ht="12.75">
      <c r="E33"/>
    </row>
    <row r="35" ht="12.75">
      <c r="E35"/>
    </row>
  </sheetData>
  <sheetProtection/>
  <mergeCells count="7">
    <mergeCell ref="C2:F2"/>
    <mergeCell ref="A4:A5"/>
    <mergeCell ref="B4:B5"/>
    <mergeCell ref="C4:C5"/>
    <mergeCell ref="D4:D5"/>
    <mergeCell ref="E4:E5"/>
    <mergeCell ref="F4:F5"/>
  </mergeCells>
  <printOptions/>
  <pageMargins left="1.1811023622047243" right="0.39370078740157477" top="0.7874015748031495" bottom="0.7874015748031495" header="0" footer="0"/>
  <pageSetup firstPageNumber="1" useFirstPageNumber="1" fitToHeight="0" fitToWidth="1" horizontalDpi="600" verticalDpi="600" orientation="portrait" paperSize="9" scale="63" r:id="rId1"/>
  <headerFooter>
    <oddFooter>&amp;R &amp;"Times New Roman,Regular"&amp;10&amp;K000000&amp;P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0" zoomScaleNormal="80" zoomScalePageLayoutView="0" workbookViewId="0" topLeftCell="D11">
      <selection activeCell="K22" sqref="K22"/>
    </sheetView>
  </sheetViews>
  <sheetFormatPr defaultColWidth="9.00390625" defaultRowHeight="12.75"/>
  <cols>
    <col min="1" max="1" width="80.625" style="0" hidden="1" customWidth="1"/>
    <col min="2" max="2" width="20.625" style="0" hidden="1" customWidth="1"/>
    <col min="3" max="3" width="40.625" style="0" hidden="1" customWidth="1"/>
    <col min="4" max="4" width="33.50390625" style="0" customWidth="1"/>
    <col min="5" max="5" width="80.625" style="18" customWidth="1"/>
    <col min="6" max="7" width="22.625" style="18" customWidth="1"/>
  </cols>
  <sheetData>
    <row r="1" spans="1:7" ht="12.75">
      <c r="A1" s="3"/>
      <c r="B1" s="3"/>
      <c r="C1" s="3"/>
      <c r="D1" s="3"/>
      <c r="E1" s="3"/>
      <c r="F1" s="3"/>
      <c r="G1" s="4" t="s">
        <v>69</v>
      </c>
    </row>
    <row r="2" spans="1:7" ht="12.75">
      <c r="A2" s="5"/>
      <c r="B2" s="5"/>
      <c r="C2" s="5"/>
      <c r="D2" s="5"/>
      <c r="E2" s="5"/>
      <c r="F2" s="5"/>
      <c r="G2" s="6"/>
    </row>
    <row r="3" spans="1:7" ht="39" customHeight="1">
      <c r="A3" s="2" t="s">
        <v>0</v>
      </c>
      <c r="B3" s="2"/>
      <c r="C3" s="25" t="s">
        <v>67</v>
      </c>
      <c r="D3" s="25"/>
      <c r="E3" s="25"/>
      <c r="F3" s="25"/>
      <c r="G3" s="25"/>
    </row>
    <row r="4" spans="1:7" ht="18">
      <c r="A4" s="1"/>
      <c r="B4" s="1"/>
      <c r="C4" s="1"/>
      <c r="D4" s="1"/>
      <c r="E4" s="1"/>
      <c r="F4" s="1"/>
      <c r="G4" s="1"/>
    </row>
    <row r="5" spans="1:7" ht="18.75" customHeight="1">
      <c r="A5" s="26" t="s">
        <v>7</v>
      </c>
      <c r="B5" s="26" t="s">
        <v>8</v>
      </c>
      <c r="C5" s="26" t="s">
        <v>6</v>
      </c>
      <c r="D5" s="26" t="s">
        <v>9</v>
      </c>
      <c r="E5" s="28" t="s">
        <v>7</v>
      </c>
      <c r="F5" s="28" t="s">
        <v>65</v>
      </c>
      <c r="G5" s="28" t="s">
        <v>66</v>
      </c>
    </row>
    <row r="6" spans="1:7" ht="18.75" customHeight="1">
      <c r="A6" s="27"/>
      <c r="B6" s="27"/>
      <c r="C6" s="27"/>
      <c r="D6" s="27"/>
      <c r="E6" s="29"/>
      <c r="F6" s="30"/>
      <c r="G6" s="30"/>
    </row>
    <row r="7" spans="1:7" ht="17.25" hidden="1">
      <c r="A7" s="8" t="s">
        <v>1</v>
      </c>
      <c r="B7" s="8" t="s">
        <v>2</v>
      </c>
      <c r="C7" s="8"/>
      <c r="D7" s="8" t="s">
        <v>3</v>
      </c>
      <c r="E7" s="8" t="s">
        <v>4</v>
      </c>
      <c r="F7" s="8" t="s">
        <v>5</v>
      </c>
      <c r="G7" s="8" t="s">
        <v>5</v>
      </c>
    </row>
    <row r="8" spans="1:7" ht="17.25">
      <c r="A8" s="9" t="s">
        <v>12</v>
      </c>
      <c r="B8" s="7" t="s">
        <v>11</v>
      </c>
      <c r="C8" s="10" t="s">
        <v>11</v>
      </c>
      <c r="D8" s="7" t="s">
        <v>31</v>
      </c>
      <c r="E8" s="16" t="s">
        <v>12</v>
      </c>
      <c r="F8" s="19">
        <f>F9+F11+F13+F18+F19+F22+F24</f>
        <v>38318</v>
      </c>
      <c r="G8" s="19">
        <f>G9+G11+G13+G18+G19+G22+G24</f>
        <v>39352.7</v>
      </c>
    </row>
    <row r="9" spans="1:7" ht="17.25">
      <c r="A9" s="9" t="s">
        <v>13</v>
      </c>
      <c r="B9" s="7" t="s">
        <v>11</v>
      </c>
      <c r="C9" s="10" t="s">
        <v>11</v>
      </c>
      <c r="D9" s="7" t="s">
        <v>32</v>
      </c>
      <c r="E9" s="16" t="s">
        <v>13</v>
      </c>
      <c r="F9" s="19">
        <f>F10</f>
        <v>3230</v>
      </c>
      <c r="G9" s="19">
        <f>G10</f>
        <v>3550</v>
      </c>
    </row>
    <row r="10" spans="1:7" ht="15">
      <c r="A10" s="11" t="s">
        <v>14</v>
      </c>
      <c r="B10" s="12" t="s">
        <v>11</v>
      </c>
      <c r="C10" s="13" t="s">
        <v>11</v>
      </c>
      <c r="D10" s="12" t="s">
        <v>33</v>
      </c>
      <c r="E10" s="17" t="s">
        <v>14</v>
      </c>
      <c r="F10" s="20">
        <f>32300*10%</f>
        <v>3230</v>
      </c>
      <c r="G10" s="20">
        <f>35500*10%</f>
        <v>3550</v>
      </c>
    </row>
    <row r="11" spans="1:7" ht="34.5">
      <c r="A11" s="9" t="s">
        <v>15</v>
      </c>
      <c r="B11" s="7" t="s">
        <v>11</v>
      </c>
      <c r="C11" s="10" t="s">
        <v>11</v>
      </c>
      <c r="D11" s="7" t="s">
        <v>34</v>
      </c>
      <c r="E11" s="16" t="s">
        <v>30</v>
      </c>
      <c r="F11" s="19">
        <f>F12</f>
        <v>2978</v>
      </c>
      <c r="G11" s="19">
        <f>G12</f>
        <v>2997.7</v>
      </c>
    </row>
    <row r="12" spans="1:7" ht="30.75">
      <c r="A12" s="11" t="s">
        <v>17</v>
      </c>
      <c r="B12" s="12" t="s">
        <v>11</v>
      </c>
      <c r="C12" s="13" t="s">
        <v>11</v>
      </c>
      <c r="D12" s="12" t="s">
        <v>16</v>
      </c>
      <c r="E12" s="17" t="s">
        <v>17</v>
      </c>
      <c r="F12" s="20">
        <v>2978</v>
      </c>
      <c r="G12" s="20">
        <v>2997.7</v>
      </c>
    </row>
    <row r="13" spans="1:7" ht="17.25">
      <c r="A13" s="9" t="s">
        <v>18</v>
      </c>
      <c r="B13" s="7" t="s">
        <v>11</v>
      </c>
      <c r="C13" s="10" t="s">
        <v>11</v>
      </c>
      <c r="D13" s="7" t="s">
        <v>40</v>
      </c>
      <c r="E13" s="16" t="s">
        <v>41</v>
      </c>
      <c r="F13" s="19">
        <f>F14+F15</f>
        <v>31520</v>
      </c>
      <c r="G13" s="19">
        <f>G14+G15</f>
        <v>32240</v>
      </c>
    </row>
    <row r="14" spans="1:7" ht="15.75" customHeight="1">
      <c r="A14" s="11" t="s">
        <v>19</v>
      </c>
      <c r="B14" s="12" t="s">
        <v>11</v>
      </c>
      <c r="C14" s="13" t="s">
        <v>11</v>
      </c>
      <c r="D14" s="12" t="s">
        <v>43</v>
      </c>
      <c r="E14" s="17" t="s">
        <v>42</v>
      </c>
      <c r="F14" s="20">
        <v>720</v>
      </c>
      <c r="G14" s="20">
        <v>740</v>
      </c>
    </row>
    <row r="15" spans="1:7" ht="15">
      <c r="A15" s="11"/>
      <c r="B15" s="12"/>
      <c r="C15" s="13"/>
      <c r="D15" s="21" t="s">
        <v>45</v>
      </c>
      <c r="E15" s="22" t="s">
        <v>44</v>
      </c>
      <c r="F15" s="23">
        <f>F16+F17</f>
        <v>30800</v>
      </c>
      <c r="G15" s="23">
        <f>G16+G17</f>
        <v>31500</v>
      </c>
    </row>
    <row r="16" spans="1:7" ht="15">
      <c r="A16" s="11"/>
      <c r="B16" s="12"/>
      <c r="C16" s="13"/>
      <c r="D16" s="12" t="s">
        <v>47</v>
      </c>
      <c r="E16" s="17" t="s">
        <v>46</v>
      </c>
      <c r="F16" s="20">
        <v>10000</v>
      </c>
      <c r="G16" s="20">
        <v>10200</v>
      </c>
    </row>
    <row r="17" spans="1:7" ht="15">
      <c r="A17" s="11"/>
      <c r="B17" s="12"/>
      <c r="C17" s="13"/>
      <c r="D17" s="12" t="s">
        <v>48</v>
      </c>
      <c r="E17" s="17" t="s">
        <v>49</v>
      </c>
      <c r="F17" s="20">
        <v>20800</v>
      </c>
      <c r="G17" s="20">
        <v>21300</v>
      </c>
    </row>
    <row r="18" spans="1:7" ht="17.25">
      <c r="A18" s="9" t="s">
        <v>20</v>
      </c>
      <c r="B18" s="7" t="s">
        <v>11</v>
      </c>
      <c r="C18" s="10" t="s">
        <v>11</v>
      </c>
      <c r="D18" s="7" t="s">
        <v>35</v>
      </c>
      <c r="E18" s="16" t="s">
        <v>20</v>
      </c>
      <c r="F18" s="19">
        <v>70</v>
      </c>
      <c r="G18" s="19">
        <v>70</v>
      </c>
    </row>
    <row r="19" spans="1:7" ht="34.5">
      <c r="A19" s="9" t="s">
        <v>21</v>
      </c>
      <c r="B19" s="7" t="s">
        <v>11</v>
      </c>
      <c r="C19" s="10" t="s">
        <v>11</v>
      </c>
      <c r="D19" s="7" t="s">
        <v>36</v>
      </c>
      <c r="E19" s="16" t="s">
        <v>21</v>
      </c>
      <c r="F19" s="19">
        <f>F20+F21</f>
        <v>480</v>
      </c>
      <c r="G19" s="19">
        <f>G20+G21</f>
        <v>460</v>
      </c>
    </row>
    <row r="20" spans="1:8" ht="78">
      <c r="A20" s="11" t="s">
        <v>22</v>
      </c>
      <c r="B20" s="12" t="s">
        <v>11</v>
      </c>
      <c r="C20" s="13" t="s">
        <v>11</v>
      </c>
      <c r="D20" s="12" t="s">
        <v>51</v>
      </c>
      <c r="E20" s="17" t="s">
        <v>50</v>
      </c>
      <c r="F20" s="20">
        <v>80</v>
      </c>
      <c r="G20" s="20">
        <v>80</v>
      </c>
      <c r="H20" s="15"/>
    </row>
    <row r="21" spans="1:7" ht="66.75" customHeight="1">
      <c r="A21" s="11" t="s">
        <v>23</v>
      </c>
      <c r="B21" s="12" t="s">
        <v>11</v>
      </c>
      <c r="C21" s="13" t="s">
        <v>11</v>
      </c>
      <c r="D21" s="12" t="s">
        <v>52</v>
      </c>
      <c r="E21" s="17" t="s">
        <v>24</v>
      </c>
      <c r="F21" s="20">
        <v>400</v>
      </c>
      <c r="G21" s="20">
        <v>380</v>
      </c>
    </row>
    <row r="22" spans="1:7" ht="45.75" customHeight="1">
      <c r="A22" s="9" t="s">
        <v>25</v>
      </c>
      <c r="B22" s="7" t="s">
        <v>11</v>
      </c>
      <c r="C22" s="10" t="s">
        <v>11</v>
      </c>
      <c r="D22" s="7" t="s">
        <v>37</v>
      </c>
      <c r="E22" s="16" t="s">
        <v>25</v>
      </c>
      <c r="F22" s="19">
        <f>F23</f>
        <v>30</v>
      </c>
      <c r="G22" s="19">
        <f>G23</f>
        <v>30</v>
      </c>
    </row>
    <row r="23" spans="1:7" ht="30.75">
      <c r="A23" s="11" t="s">
        <v>26</v>
      </c>
      <c r="B23" s="12" t="s">
        <v>11</v>
      </c>
      <c r="C23" s="13" t="s">
        <v>11</v>
      </c>
      <c r="D23" s="12" t="s">
        <v>54</v>
      </c>
      <c r="E23" s="17" t="s">
        <v>53</v>
      </c>
      <c r="F23" s="20">
        <v>30</v>
      </c>
      <c r="G23" s="20">
        <v>30</v>
      </c>
    </row>
    <row r="24" spans="1:7" ht="17.25">
      <c r="A24" s="9" t="s">
        <v>27</v>
      </c>
      <c r="B24" s="7" t="s">
        <v>11</v>
      </c>
      <c r="C24" s="10" t="s">
        <v>11</v>
      </c>
      <c r="D24" s="7" t="s">
        <v>38</v>
      </c>
      <c r="E24" s="16" t="s">
        <v>27</v>
      </c>
      <c r="F24" s="19">
        <v>10</v>
      </c>
      <c r="G24" s="19">
        <v>5</v>
      </c>
    </row>
    <row r="25" spans="1:7" ht="17.25">
      <c r="A25" s="9" t="s">
        <v>28</v>
      </c>
      <c r="B25" s="7" t="s">
        <v>11</v>
      </c>
      <c r="C25" s="10" t="s">
        <v>11</v>
      </c>
      <c r="D25" s="7" t="s">
        <v>39</v>
      </c>
      <c r="E25" s="16" t="s">
        <v>28</v>
      </c>
      <c r="F25" s="19">
        <f>F26+F27+F28+F29+F30</f>
        <v>10234.7</v>
      </c>
      <c r="G25" s="19">
        <f>G26+G27+G28+G29+G30</f>
        <v>234.7</v>
      </c>
    </row>
    <row r="26" spans="1:7" ht="30.75">
      <c r="A26" s="9"/>
      <c r="B26" s="7"/>
      <c r="C26" s="10"/>
      <c r="D26" s="12" t="s">
        <v>56</v>
      </c>
      <c r="E26" s="17" t="s">
        <v>55</v>
      </c>
      <c r="F26" s="20">
        <v>10000</v>
      </c>
      <c r="G26" s="20">
        <v>0</v>
      </c>
    </row>
    <row r="27" spans="1:7" ht="62.25">
      <c r="A27" s="9"/>
      <c r="B27" s="7"/>
      <c r="C27" s="10"/>
      <c r="D27" s="12" t="s">
        <v>58</v>
      </c>
      <c r="E27" s="17" t="s">
        <v>57</v>
      </c>
      <c r="F27" s="20">
        <v>0</v>
      </c>
      <c r="G27" s="20">
        <v>0</v>
      </c>
    </row>
    <row r="28" spans="1:7" ht="17.25">
      <c r="A28" s="9"/>
      <c r="B28" s="7"/>
      <c r="C28" s="10"/>
      <c r="D28" s="12" t="s">
        <v>60</v>
      </c>
      <c r="E28" s="17" t="s">
        <v>59</v>
      </c>
      <c r="F28" s="20"/>
      <c r="G28" s="20">
        <v>0</v>
      </c>
    </row>
    <row r="29" spans="1:7" ht="30.75">
      <c r="A29" s="9"/>
      <c r="B29" s="7"/>
      <c r="C29" s="10"/>
      <c r="D29" s="12" t="s">
        <v>63</v>
      </c>
      <c r="E29" s="17" t="s">
        <v>61</v>
      </c>
      <c r="F29" s="20">
        <v>1</v>
      </c>
      <c r="G29" s="20">
        <v>1</v>
      </c>
    </row>
    <row r="30" spans="1:7" ht="30.75">
      <c r="A30" s="9"/>
      <c r="B30" s="7"/>
      <c r="C30" s="10"/>
      <c r="D30" s="12" t="s">
        <v>64</v>
      </c>
      <c r="E30" s="17" t="s">
        <v>62</v>
      </c>
      <c r="F30" s="20">
        <v>233.7</v>
      </c>
      <c r="G30" s="20">
        <v>233.7</v>
      </c>
    </row>
    <row r="31" spans="1:7" ht="17.25">
      <c r="A31" s="9" t="s">
        <v>29</v>
      </c>
      <c r="B31" s="7" t="s">
        <v>11</v>
      </c>
      <c r="C31" s="10" t="s">
        <v>11</v>
      </c>
      <c r="D31" s="7" t="s">
        <v>11</v>
      </c>
      <c r="E31" s="16" t="s">
        <v>29</v>
      </c>
      <c r="F31" s="19">
        <f>F25+F8</f>
        <v>48552.7</v>
      </c>
      <c r="G31" s="19">
        <f>G25+G8</f>
        <v>39587.399999999994</v>
      </c>
    </row>
    <row r="32" spans="1:7" ht="18.75" customHeight="1">
      <c r="A32" s="14"/>
      <c r="B32" s="14"/>
      <c r="C32" s="14"/>
      <c r="D32" s="14"/>
      <c r="E32" s="14"/>
      <c r="F32" s="14"/>
      <c r="G32" s="14"/>
    </row>
  </sheetData>
  <sheetProtection/>
  <mergeCells count="8">
    <mergeCell ref="C3:G3"/>
    <mergeCell ref="A5:A6"/>
    <mergeCell ref="B5:B6"/>
    <mergeCell ref="C5:C6"/>
    <mergeCell ref="D5:D6"/>
    <mergeCell ref="E5:E6"/>
    <mergeCell ref="G5:G6"/>
    <mergeCell ref="F5:F6"/>
  </mergeCells>
  <printOptions/>
  <pageMargins left="1.1811023622047243" right="0.39370078740157477" top="0.7874015748031495" bottom="0.7874015748031495" header="0" footer="0"/>
  <pageSetup firstPageNumber="1" useFirstPageNumber="1" fitToHeight="0" fitToWidth="1" horizontalDpi="600" verticalDpi="600" orientation="portrait" paperSize="9" scale="54" r:id="rId1"/>
  <headerFooter>
    <oddFooter>&amp;R &amp;"Times New Roman,Regular"&amp;10&amp;K000000&amp;P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Пользователь</cp:lastModifiedBy>
  <cp:lastPrinted>2017-11-15T12:50:24Z</cp:lastPrinted>
  <dcterms:created xsi:type="dcterms:W3CDTF">2006-02-07T12:07:20Z</dcterms:created>
  <dcterms:modified xsi:type="dcterms:W3CDTF">2017-11-25T15:28:02Z</dcterms:modified>
  <cp:category/>
  <cp:version/>
  <cp:contentType/>
  <cp:contentStatus/>
</cp:coreProperties>
</file>