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Бюджет!$J$109</definedName>
    <definedName name="SIGN" localSheetId="0">Бюджет!$A$18:$H$19</definedName>
  </definedNames>
  <calcPr calcId="162913"/>
</workbook>
</file>

<file path=xl/calcChain.xml><?xml version="1.0" encoding="utf-8"?>
<calcChain xmlns="http://schemas.openxmlformats.org/spreadsheetml/2006/main">
  <c r="C12" i="1" l="1"/>
  <c r="C105" i="1" s="1"/>
  <c r="D12" i="1"/>
  <c r="D105" i="1" s="1"/>
  <c r="E105" i="1" s="1"/>
  <c r="E13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66" i="1"/>
  <c r="E65" i="1"/>
  <c r="E64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16" i="1"/>
  <c r="E17" i="1"/>
  <c r="E15" i="1"/>
  <c r="E14" i="1"/>
  <c r="E12" i="1" l="1"/>
</calcChain>
</file>

<file path=xl/sharedStrings.xml><?xml version="1.0" encoding="utf-8"?>
<sst xmlns="http://schemas.openxmlformats.org/spreadsheetml/2006/main" count="203" uniqueCount="143">
  <si>
    <t>руб.</t>
  </si>
  <si>
    <t>КЦСР</t>
  </si>
  <si>
    <t>1200000000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</si>
  <si>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</si>
  <si>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>1210000000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</si>
  <si>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</si>
  <si>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1210100000</t>
  </si>
  <si>
    <t>Основное мероприятие "Содержание муниципальных учреждений культуры Мшинского сельского поселения"</t>
  </si>
  <si>
    <t>1210100200</t>
  </si>
  <si>
    <t>Расходы на содержание муниципальных казенных учреждений культуры</t>
  </si>
  <si>
    <t>12101S0360</t>
  </si>
  <si>
    <t>Расходы на обеспечение стимулирующих выплат работникам муниципальных учреждений культуры Ленинградской области</t>
  </si>
  <si>
    <t>1210200000</t>
  </si>
  <si>
    <t>Основное мероприятие "Содержание муниципальных библиотек Мшинского сельского поселения"</t>
  </si>
  <si>
    <t>1210200210</t>
  </si>
  <si>
    <t>Расходы на содержание муниципальных казенных библиотек</t>
  </si>
  <si>
    <t>1210300000</t>
  </si>
  <si>
    <t>Основное мероприятие "Укрепление материально-технической базы учреждений культуры"</t>
  </si>
  <si>
    <t>1210372020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</si>
  <si>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</si>
  <si>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12103S0670</t>
  </si>
  <si>
    <t>Расходы на капитальный ремонт объектов в целях обустройства сельских населенных пунктов</t>
  </si>
  <si>
    <t>1210400000</t>
  </si>
  <si>
    <t>Основное мероприятие "Организация и проведение культурно-массовых мероприятий"</t>
  </si>
  <si>
    <t>1210401720</t>
  </si>
  <si>
    <t>Расходы на организацию и проведение культурно-массовых мероприятий</t>
  </si>
  <si>
    <t>1220000000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</si>
  <si>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</si>
  <si>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1220100000</t>
  </si>
  <si>
    <t>Основное мероприятие "Мероприятия по подготовке объектов теплоснабжения к отопительному сезону на территории Мшинского сельского поселения"</t>
  </si>
  <si>
    <t>1220101550</t>
  </si>
  <si>
    <t>Расходы на мероприятия по ремонту систем теплоснабжения</t>
  </si>
  <si>
    <t>1220101560</t>
  </si>
  <si>
    <t>Расходы на мероприятия по подготовке объектов теплоснабжения к отопительному сезону на территории поселения</t>
  </si>
  <si>
    <t>1220200000</t>
  </si>
  <si>
    <t>Основное мероприятие "Обеспечение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повышения энергоэффективности в Ленинградской области"</t>
  </si>
  <si>
    <t>1220205250</t>
  </si>
  <si>
    <t>Расходы на обеспечение участия в мероприятиях по газификации поселений</t>
  </si>
  <si>
    <t>12202S0200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</si>
  <si>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</si>
  <si>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1220300000</t>
  </si>
  <si>
    <t>Основное мероприятие "Учет и обслуживание уличного освещения поселения"</t>
  </si>
  <si>
    <t>1220301600</t>
  </si>
  <si>
    <t>Расходы на мероприятия по учету и обслуживанию уличного освещения поселения</t>
  </si>
  <si>
    <t>1220400000</t>
  </si>
  <si>
    <t>Основное мероприятие "Озеленение и благоустройство территории"</t>
  </si>
  <si>
    <t>1220401620</t>
  </si>
  <si>
    <t>Расходы на прочие мероприятия по благоустройству поселений</t>
  </si>
  <si>
    <t>1220403020</t>
  </si>
  <si>
    <t>Расходы на реализацию мероприятий по борьбе с борщевиком Сосновского</t>
  </si>
  <si>
    <t>1220500000</t>
  </si>
  <si>
    <t>Основное мероприятие "Организация и содержание мест захоронения"</t>
  </si>
  <si>
    <t>1220501610</t>
  </si>
  <si>
    <t>Расходы на организацию и содержание мест захоронения</t>
  </si>
  <si>
    <t>1220600000</t>
  </si>
  <si>
    <t>Основное мероприятие "Обеспечение текущего и капитального ремонтов многоквартирных домов"</t>
  </si>
  <si>
    <t>1220601510</t>
  </si>
  <si>
    <t>Расходы на прочие мероприятия в области жилищно-коммунального хозяйства</t>
  </si>
  <si>
    <t>1230000000</t>
  </si>
  <si>
    <t>Подпрограмма "Развитие автомобильных дорог в Мшинском сельском поселении Лужского муниципального района"</t>
  </si>
  <si>
    <t>1230100000</t>
  </si>
  <si>
    <t>Основное мероприятие "Капитальный ремонт, ремонт, обслуживание и содержание автомобильных дорог общего пользования местного значения"</t>
  </si>
  <si>
    <t>1230101150</t>
  </si>
  <si>
    <t>Расходы на мероприятия по обслуживанию и содержанию автомобильных дорог местного значения</t>
  </si>
  <si>
    <t>1230101650</t>
  </si>
  <si>
    <t>Расходы на мероприятия по капитальному ремонту и ремонту автомобильных дорог общего пользования местного значения</t>
  </si>
  <si>
    <t>1230200000</t>
  </si>
  <si>
    <t>Основное мероприятие "Обеспечение участия в государственной программе Ленинградской области "Развитие транспортной системы Ленинградской области"</t>
  </si>
  <si>
    <t>12302S0140</t>
  </si>
  <si>
    <t>Расходы на ремонт автомобильных дорог общего пользования местного значения</t>
  </si>
  <si>
    <t>1240000000</t>
  </si>
  <si>
    <t>Подпрограмма "Безопасность Мшинского сельского поселения Лужского муниципального района"</t>
  </si>
  <si>
    <t>1240100000</t>
  </si>
  <si>
    <t>Основное мероприятие "Предупреждение и ликвидация последствий чрезвычайных ситуаций и стихийных бедствий"</t>
  </si>
  <si>
    <t>1240101170</t>
  </si>
  <si>
    <t>Расходы на мероприятия по предупреждению и ликвидации последствий чрезвычайных ситуаций и стихийных бедствий</t>
  </si>
  <si>
    <t>1240200000</t>
  </si>
  <si>
    <t>Основное мероприятие "Обеспечение безопасности людей на водных объектах"</t>
  </si>
  <si>
    <t>1240201180</t>
  </si>
  <si>
    <t>Расходы на осуществление мероприятий по обеспечению безопасности людей на водных объектах</t>
  </si>
  <si>
    <t>1240300000</t>
  </si>
  <si>
    <t>Основное мероприятие "Укрепление пожарной безопасности на территории поселения"</t>
  </si>
  <si>
    <t>1240301220</t>
  </si>
  <si>
    <t>Расходы на мероприятия по укреплению пожарной безопасности на территории поселений</t>
  </si>
  <si>
    <t>1240400000</t>
  </si>
  <si>
    <t>Основное мероприятие "Мероприятия по противодействию экстремизму и профилактике терроризма"</t>
  </si>
  <si>
    <t>1240402740</t>
  </si>
  <si>
    <t>Расходы на мероприятия по противодействию экстремизму и профилактике терроризма</t>
  </si>
  <si>
    <t>1240500000</t>
  </si>
  <si>
    <t>Основное мероприятие "Использование и охрана земель сельскохозяйственного назначения в Мшинском сельском поселении Лужского муниципального района"</t>
  </si>
  <si>
    <t>1240501790</t>
  </si>
  <si>
    <t>Расходы на обеспечение противопожарной безопасности на землях сельскохозяйственного назначения</t>
  </si>
  <si>
    <t>1260000000</t>
  </si>
  <si>
    <t>Подпрограмма "Развитие части территории Мшинского сельского поселения"</t>
  </si>
  <si>
    <t>1260200000</t>
  </si>
  <si>
    <t>Основное мероприятие "Реализация областного закона от 28.12.2018 №147- оз" О старостах сельских населенных пунктов Ленинградской области и содействии участию населения и осуществлении местного самоуправления в иных формах на частях территорий муниципальных образований Ленинградской области"</t>
  </si>
  <si>
    <t>12602S4770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</si>
  <si>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</si>
  <si>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>1260300000</t>
  </si>
  <si>
    <t>Основное мероприятие"Реализация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</si>
  <si>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12603S4660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</si>
  <si>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</si>
  <si>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1270000000</t>
  </si>
  <si>
    <t>Подпрограмма"Развитие муниципальной службы в администрации Мшинского сельского поселения"</t>
  </si>
  <si>
    <t>1270100000</t>
  </si>
  <si>
    <t>Основное мероприятие "Совершенствование системы муниципальной службы"</t>
  </si>
  <si>
    <t>1270101110</t>
  </si>
  <si>
    <t>Расходы на профессиональную переподготовку и повышение квалификации муниципальных служащих</t>
  </si>
  <si>
    <t>8400000000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</si>
  <si>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</si>
  <si>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>8400200000</t>
  </si>
  <si>
    <t>Основное мероприятие "Формирование современной городской среды"</t>
  </si>
  <si>
    <t>8400201620</t>
  </si>
  <si>
    <t>840F200000</t>
  </si>
  <si>
    <t>Федеральный проект "Формирование комфортной городской среды"</t>
  </si>
  <si>
    <t>840F255550</t>
  </si>
  <si>
    <t>Расходы на реализацию программ формирования современной городской среды</t>
  </si>
  <si>
    <t>Итого</t>
  </si>
  <si>
    <t xml:space="preserve">         М. А. Полтэф       </t>
  </si>
  <si>
    <t>Всего выбытий текущий период</t>
  </si>
  <si>
    <t>% исполнения</t>
  </si>
  <si>
    <t>ПРИЛОЖЕНИЕ №5</t>
  </si>
  <si>
    <t>к постановлению администрации</t>
  </si>
  <si>
    <t>Мшинского сельского поселения</t>
  </si>
  <si>
    <t>Лужского муниципального района</t>
  </si>
  <si>
    <t>Ленинградской области</t>
  </si>
  <si>
    <t>Отчет о расходах местного бюджета на реализацию муниципальных программ</t>
  </si>
  <si>
    <t>Наименование</t>
  </si>
  <si>
    <t>Ассигнования текущий период (сумма)</t>
  </si>
  <si>
    <t>1230400000</t>
  </si>
  <si>
    <t>Основное мероприятие "Повышение безопасности дорожного движения"</t>
  </si>
  <si>
    <t>1230402710</t>
  </si>
  <si>
    <t>Расходы на мероприятия, направленные на повышение безопасности дорожного движения</t>
  </si>
  <si>
    <t>12304027710</t>
  </si>
  <si>
    <t>4900000000</t>
  </si>
  <si>
    <t>Муниципальная программа Мшинского сельского поселения "Обращение с отходами"</t>
  </si>
  <si>
    <t>4900100000</t>
  </si>
  <si>
    <t>49001S4790</t>
  </si>
  <si>
    <t>Расходы на мероприятия по созданию мест (площадок) накопления твердых коммунальных отходов</t>
  </si>
  <si>
    <t>Основное мероприятие "Содержание системы обращения с отходами производства и потребления на территории Мшинского сельского поселения Лужского муниципального района Ленинградской области"</t>
  </si>
  <si>
    <t xml:space="preserve">     В.В.Гладышева </t>
  </si>
  <si>
    <t xml:space="preserve"> за 9 месяцев 2019 года (нарастающим итогом)</t>
  </si>
  <si>
    <t>от "16" октября 2019 г. №314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</si>
</sst>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3" formatCode="?"/>
  </numFmts>
  <fonts count="9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u/>
      <sz val="10"/>
      <name val="Arial"/>
      <family val="2"/>
      <charset val="204"/>
    </font>
    <font>
      <u/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73" fontId="5" fillId="0" borderId="3" xfId="0" applyNumberFormat="1" applyFont="1" applyBorder="1" applyAlignment="1" applyProtection="1">
      <alignment horizontal="left" vertical="center" wrapText="1"/>
    </xf>
    <xf numFmtId="173" fontId="6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vertical="top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5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106</xdr:row>
      <xdr:rowOff>0</xdr:rowOff>
    </xdr:from>
    <xdr:to>
      <xdr:col>3</xdr:col>
      <xdr:colOff>904875</xdr:colOff>
      <xdr:row>107</xdr:row>
      <xdr:rowOff>104775</xdr:rowOff>
    </xdr:to>
    <xdr:grpSp>
      <xdr:nvGrpSpPr>
        <xdr:cNvPr id="1265" name="Group 1"/>
        <xdr:cNvGrpSpPr>
          <a:grpSpLocks/>
        </xdr:cNvGrpSpPr>
      </xdr:nvGrpSpPr>
      <xdr:grpSpPr bwMode="auto">
        <a:xfrm>
          <a:off x="9525" y="71523225"/>
          <a:ext cx="6705600" cy="266700"/>
          <a:chOff x="2" y="0"/>
          <a:chExt cx="1026" cy="18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2" y="0"/>
            <a:ext cx="36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3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2"/>
            <a:ext cx="17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 (подпись)</a:t>
            </a:r>
          </a:p>
        </xdr:txBody>
      </xdr:sp>
      <xdr:sp macro="" textlink="">
        <xdr:nvSpPr>
          <xdr:cNvPr id="1275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1" y="92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      (расшифровка подписи)</a:t>
            </a:r>
          </a:p>
        </xdr:txBody>
      </xdr:sp>
    </xdr:grpSp>
    <xdr:clientData/>
  </xdr:twoCellAnchor>
  <xdr:twoCellAnchor>
    <xdr:from>
      <xdr:col>0</xdr:col>
      <xdr:colOff>390525</xdr:colOff>
      <xdr:row>108</xdr:row>
      <xdr:rowOff>104775</xdr:rowOff>
    </xdr:from>
    <xdr:to>
      <xdr:col>3</xdr:col>
      <xdr:colOff>942975</xdr:colOff>
      <xdr:row>110</xdr:row>
      <xdr:rowOff>76200</xdr:rowOff>
    </xdr:to>
    <xdr:grpSp>
      <xdr:nvGrpSpPr>
        <xdr:cNvPr id="1266" name="Group 9"/>
        <xdr:cNvGrpSpPr>
          <a:grpSpLocks/>
        </xdr:cNvGrpSpPr>
      </xdr:nvGrpSpPr>
      <xdr:grpSpPr bwMode="auto">
        <a:xfrm>
          <a:off x="390525" y="71951850"/>
          <a:ext cx="6362700" cy="295275"/>
          <a:chOff x="67" y="-34"/>
          <a:chExt cx="961" cy="218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67" y="-34"/>
            <a:ext cx="186" cy="13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   Исполнитель</a:t>
            </a:r>
          </a:p>
        </xdr:txBody>
      </xdr:sp>
      <xdr:sp macro="" textlink="">
        <xdr:nvSpPr>
          <xdr:cNvPr id="126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7" y="93"/>
            <a:ext cx="17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1" y="93"/>
            <a:ext cx="36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10"/>
  <sheetViews>
    <sheetView showGridLines="0" tabSelected="1" topLeftCell="A97" zoomScaleNormal="100" workbookViewId="0">
      <selection activeCell="D95" sqref="D95"/>
    </sheetView>
  </sheetViews>
  <sheetFormatPr defaultRowHeight="12.75" customHeight="1" outlineLevelRow="7" x14ac:dyDescent="0.2"/>
  <cols>
    <col min="1" max="1" width="20.7109375" customWidth="1"/>
    <col min="2" max="2" width="42.85546875" customWidth="1"/>
    <col min="3" max="3" width="23.5703125" style="34" customWidth="1"/>
    <col min="4" max="4" width="22" style="34" customWidth="1"/>
    <col min="5" max="5" width="16.42578125" customWidth="1"/>
    <col min="6" max="6" width="9.140625" customWidth="1"/>
    <col min="7" max="7" width="13.140625" customWidth="1"/>
    <col min="8" max="10" width="9.140625" customWidth="1"/>
  </cols>
  <sheetData>
    <row r="1" spans="1:9" ht="15.75" x14ac:dyDescent="0.25">
      <c r="A1" s="40" t="s">
        <v>121</v>
      </c>
      <c r="B1" s="40"/>
      <c r="C1" s="40"/>
      <c r="D1" s="40"/>
      <c r="E1" s="40"/>
      <c r="F1" s="1"/>
      <c r="G1" s="1"/>
      <c r="H1" s="1"/>
      <c r="I1" s="1"/>
    </row>
    <row r="2" spans="1:9" ht="15.75" x14ac:dyDescent="0.25">
      <c r="A2" s="40" t="s">
        <v>122</v>
      </c>
      <c r="B2" s="40"/>
      <c r="C2" s="40"/>
      <c r="D2" s="40"/>
      <c r="E2" s="40"/>
      <c r="F2" s="1"/>
      <c r="G2" s="1"/>
      <c r="H2" s="1"/>
      <c r="I2" s="1"/>
    </row>
    <row r="3" spans="1:9" ht="15.75" x14ac:dyDescent="0.25">
      <c r="A3" s="40" t="s">
        <v>123</v>
      </c>
      <c r="B3" s="40"/>
      <c r="C3" s="40"/>
      <c r="D3" s="40"/>
      <c r="E3" s="40"/>
      <c r="F3" s="2"/>
      <c r="G3" s="2"/>
      <c r="H3" s="2"/>
      <c r="I3" s="2"/>
    </row>
    <row r="4" spans="1:9" ht="15.75" x14ac:dyDescent="0.25">
      <c r="A4" s="40" t="s">
        <v>124</v>
      </c>
      <c r="B4" s="40"/>
      <c r="C4" s="40"/>
      <c r="D4" s="40"/>
      <c r="E4" s="40"/>
      <c r="F4" s="3"/>
      <c r="G4" s="3"/>
      <c r="H4" s="2"/>
      <c r="I4" s="2"/>
    </row>
    <row r="5" spans="1:9" ht="15.75" x14ac:dyDescent="0.25">
      <c r="A5" s="40" t="s">
        <v>125</v>
      </c>
      <c r="B5" s="40"/>
      <c r="C5" s="40"/>
      <c r="D5" s="40"/>
      <c r="E5" s="40"/>
      <c r="F5" s="1"/>
      <c r="G5" s="1"/>
      <c r="H5" s="1"/>
      <c r="I5" s="1"/>
    </row>
    <row r="6" spans="1:9" ht="21" customHeight="1" x14ac:dyDescent="0.2">
      <c r="A6" s="42" t="s">
        <v>142</v>
      </c>
      <c r="B6" s="42"/>
      <c r="C6" s="42"/>
      <c r="D6" s="42"/>
      <c r="E6" s="42"/>
      <c r="F6" s="17"/>
      <c r="G6" s="17"/>
      <c r="H6" s="4"/>
      <c r="I6" s="4"/>
    </row>
    <row r="7" spans="1:9" ht="36.75" customHeight="1" x14ac:dyDescent="0.3">
      <c r="A7" s="43" t="s">
        <v>126</v>
      </c>
      <c r="B7" s="43"/>
      <c r="C7" s="43"/>
      <c r="D7" s="43"/>
      <c r="E7" s="43"/>
      <c r="F7" s="17"/>
      <c r="G7" s="17"/>
      <c r="H7" s="4"/>
      <c r="I7" s="4"/>
    </row>
    <row r="8" spans="1:9" ht="21" customHeight="1" x14ac:dyDescent="0.2">
      <c r="A8" s="35" t="s">
        <v>141</v>
      </c>
      <c r="B8" s="35"/>
      <c r="C8" s="35"/>
      <c r="D8" s="35"/>
      <c r="E8" s="35"/>
      <c r="F8" s="17"/>
      <c r="G8" s="17"/>
      <c r="H8" s="4"/>
      <c r="I8" s="4"/>
    </row>
    <row r="9" spans="1:9" x14ac:dyDescent="0.2">
      <c r="A9" s="36"/>
      <c r="B9" s="37"/>
      <c r="C9" s="37"/>
      <c r="D9" s="37"/>
      <c r="E9" s="37"/>
      <c r="F9" s="37"/>
    </row>
    <row r="10" spans="1:9" ht="15" x14ac:dyDescent="0.25">
      <c r="A10" s="41" t="s">
        <v>0</v>
      </c>
      <c r="B10" s="41"/>
      <c r="C10" s="41"/>
      <c r="D10" s="41"/>
      <c r="E10" s="41"/>
      <c r="F10" s="5"/>
      <c r="G10" s="5"/>
      <c r="H10" s="1"/>
      <c r="I10" s="1"/>
    </row>
    <row r="11" spans="1:9" ht="47.25" x14ac:dyDescent="0.2">
      <c r="A11" s="6" t="s">
        <v>1</v>
      </c>
      <c r="B11" s="6" t="s">
        <v>127</v>
      </c>
      <c r="C11" s="27" t="s">
        <v>128</v>
      </c>
      <c r="D11" s="27" t="s">
        <v>119</v>
      </c>
      <c r="E11" s="6" t="s">
        <v>120</v>
      </c>
    </row>
    <row r="12" spans="1:9" ht="94.5" customHeight="1" x14ac:dyDescent="0.2">
      <c r="A12" s="7" t="s">
        <v>2</v>
      </c>
      <c r="B12" s="8" t="s">
        <v>3</v>
      </c>
      <c r="C12" s="25">
        <f>C13+C30+C55+C67+C83</f>
        <v>62326113.619999997</v>
      </c>
      <c r="D12" s="28">
        <f>D13+D30+D55+D67+D83</f>
        <v>11747277.289999999</v>
      </c>
      <c r="E12" s="9">
        <f t="shared" ref="E12:E43" si="0">D12/C12*100</f>
        <v>18.848082461266095</v>
      </c>
    </row>
    <row r="13" spans="1:9" ht="61.5" customHeight="1" outlineLevel="1" x14ac:dyDescent="0.2">
      <c r="A13" s="7" t="s">
        <v>4</v>
      </c>
      <c r="B13" s="8" t="s">
        <v>5</v>
      </c>
      <c r="C13" s="28">
        <v>19712636.899999999</v>
      </c>
      <c r="D13" s="25">
        <v>7421230.6299999999</v>
      </c>
      <c r="E13" s="9">
        <f>C13/D13*100</f>
        <v>265.62490620238276</v>
      </c>
    </row>
    <row r="14" spans="1:9" ht="50.25" customHeight="1" outlineLevel="2" x14ac:dyDescent="0.2">
      <c r="A14" s="7" t="s">
        <v>6</v>
      </c>
      <c r="B14" s="8" t="s">
        <v>7</v>
      </c>
      <c r="C14" s="28">
        <v>9752588.3599999994</v>
      </c>
      <c r="D14" s="28">
        <v>6411765.1399999997</v>
      </c>
      <c r="E14" s="9">
        <f t="shared" si="0"/>
        <v>65.744240434649086</v>
      </c>
    </row>
    <row r="15" spans="1:9" ht="36.75" customHeight="1" outlineLevel="3" x14ac:dyDescent="0.2">
      <c r="A15" s="7" t="s">
        <v>8</v>
      </c>
      <c r="B15" s="8" t="s">
        <v>9</v>
      </c>
      <c r="C15" s="28">
        <v>7251188.3600000003</v>
      </c>
      <c r="D15" s="28">
        <v>4891261.1900000004</v>
      </c>
      <c r="E15" s="9">
        <f t="shared" si="0"/>
        <v>67.454614983963808</v>
      </c>
    </row>
    <row r="16" spans="1:9" ht="33" customHeight="1" outlineLevel="7" x14ac:dyDescent="0.2">
      <c r="A16" s="10" t="s">
        <v>8</v>
      </c>
      <c r="B16" s="11" t="s">
        <v>9</v>
      </c>
      <c r="C16" s="29">
        <v>7251188.3600000003</v>
      </c>
      <c r="D16" s="29">
        <v>4891251.1500000004</v>
      </c>
      <c r="E16" s="12">
        <f t="shared" si="0"/>
        <v>67.454476523900425</v>
      </c>
    </row>
    <row r="17" spans="1:5" ht="65.25" customHeight="1" outlineLevel="3" x14ac:dyDescent="0.2">
      <c r="A17" s="7" t="s">
        <v>10</v>
      </c>
      <c r="B17" s="8" t="s">
        <v>11</v>
      </c>
      <c r="C17" s="28">
        <v>2501400</v>
      </c>
      <c r="D17" s="28">
        <v>1520503.99</v>
      </c>
      <c r="E17" s="9">
        <f t="shared" si="0"/>
        <v>60.786119373151038</v>
      </c>
    </row>
    <row r="18" spans="1:5" ht="67.5" customHeight="1" outlineLevel="7" x14ac:dyDescent="0.2">
      <c r="A18" s="10" t="s">
        <v>10</v>
      </c>
      <c r="B18" s="11" t="s">
        <v>11</v>
      </c>
      <c r="C18" s="29">
        <v>2501400</v>
      </c>
      <c r="D18" s="29">
        <v>1520503.99</v>
      </c>
      <c r="E18" s="12">
        <f t="shared" si="0"/>
        <v>60.786119373151038</v>
      </c>
    </row>
    <row r="19" spans="1:5" ht="48" customHeight="1" outlineLevel="2" x14ac:dyDescent="0.2">
      <c r="A19" s="7" t="s">
        <v>12</v>
      </c>
      <c r="B19" s="8" t="s">
        <v>13</v>
      </c>
      <c r="C19" s="28">
        <v>888732.54</v>
      </c>
      <c r="D19" s="28">
        <v>601244.68999999994</v>
      </c>
      <c r="E19" s="9">
        <f t="shared" si="0"/>
        <v>67.651927091585947</v>
      </c>
    </row>
    <row r="20" spans="1:5" ht="32.25" customHeight="1" outlineLevel="3" x14ac:dyDescent="0.2">
      <c r="A20" s="7" t="s">
        <v>14</v>
      </c>
      <c r="B20" s="8" t="s">
        <v>15</v>
      </c>
      <c r="C20" s="28">
        <v>888732.54</v>
      </c>
      <c r="D20" s="28">
        <v>601244.68999999994</v>
      </c>
      <c r="E20" s="9">
        <f t="shared" si="0"/>
        <v>67.651927091585947</v>
      </c>
    </row>
    <row r="21" spans="1:5" ht="34.5" customHeight="1" outlineLevel="7" x14ac:dyDescent="0.2">
      <c r="A21" s="10" t="s">
        <v>14</v>
      </c>
      <c r="B21" s="11" t="s">
        <v>15</v>
      </c>
      <c r="C21" s="29">
        <v>888732.54</v>
      </c>
      <c r="D21" s="29">
        <v>601244.68999999994</v>
      </c>
      <c r="E21" s="12">
        <f t="shared" si="0"/>
        <v>67.651927091585947</v>
      </c>
    </row>
    <row r="22" spans="1:5" ht="47.25" customHeight="1" outlineLevel="2" x14ac:dyDescent="0.2">
      <c r="A22" s="7" t="s">
        <v>16</v>
      </c>
      <c r="B22" s="8" t="s">
        <v>17</v>
      </c>
      <c r="C22" s="28">
        <v>8616316</v>
      </c>
      <c r="D22" s="28">
        <v>40000</v>
      </c>
      <c r="E22" s="9">
        <f t="shared" si="0"/>
        <v>0.46423552710926569</v>
      </c>
    </row>
    <row r="23" spans="1:5" ht="81" customHeight="1" outlineLevel="3" x14ac:dyDescent="0.2">
      <c r="A23" s="7" t="s">
        <v>18</v>
      </c>
      <c r="B23" s="8" t="s">
        <v>19</v>
      </c>
      <c r="C23" s="28">
        <v>232000</v>
      </c>
      <c r="D23" s="28">
        <v>40000</v>
      </c>
      <c r="E23" s="9">
        <f t="shared" si="0"/>
        <v>17.241379310344829</v>
      </c>
    </row>
    <row r="24" spans="1:5" ht="78.75" customHeight="1" outlineLevel="7" x14ac:dyDescent="0.2">
      <c r="A24" s="10" t="s">
        <v>18</v>
      </c>
      <c r="B24" s="11" t="s">
        <v>19</v>
      </c>
      <c r="C24" s="29">
        <v>300000</v>
      </c>
      <c r="D24" s="29">
        <v>0</v>
      </c>
      <c r="E24" s="12">
        <f t="shared" si="0"/>
        <v>0</v>
      </c>
    </row>
    <row r="25" spans="1:5" ht="47.25" customHeight="1" outlineLevel="3" x14ac:dyDescent="0.2">
      <c r="A25" s="7" t="s">
        <v>20</v>
      </c>
      <c r="B25" s="8" t="s">
        <v>21</v>
      </c>
      <c r="C25" s="28">
        <v>8084316</v>
      </c>
      <c r="D25" s="28">
        <v>0</v>
      </c>
      <c r="E25" s="9">
        <f t="shared" si="0"/>
        <v>0</v>
      </c>
    </row>
    <row r="26" spans="1:5" ht="48.75" customHeight="1" outlineLevel="7" x14ac:dyDescent="0.2">
      <c r="A26" s="10" t="s">
        <v>20</v>
      </c>
      <c r="B26" s="11" t="s">
        <v>21</v>
      </c>
      <c r="C26" s="29">
        <v>8084316</v>
      </c>
      <c r="D26" s="29">
        <v>0</v>
      </c>
      <c r="E26" s="12">
        <f t="shared" si="0"/>
        <v>0</v>
      </c>
    </row>
    <row r="27" spans="1:5" ht="49.5" customHeight="1" outlineLevel="2" x14ac:dyDescent="0.2">
      <c r="A27" s="7" t="s">
        <v>22</v>
      </c>
      <c r="B27" s="8" t="s">
        <v>23</v>
      </c>
      <c r="C27" s="28">
        <v>455000</v>
      </c>
      <c r="D27" s="28">
        <v>368220.8</v>
      </c>
      <c r="E27" s="9">
        <f t="shared" si="0"/>
        <v>80.927648351648358</v>
      </c>
    </row>
    <row r="28" spans="1:5" ht="32.25" customHeight="1" outlineLevel="3" x14ac:dyDescent="0.2">
      <c r="A28" s="7" t="s">
        <v>24</v>
      </c>
      <c r="B28" s="8" t="s">
        <v>25</v>
      </c>
      <c r="C28" s="28">
        <v>455000</v>
      </c>
      <c r="D28" s="28">
        <v>368220.8</v>
      </c>
      <c r="E28" s="9">
        <f t="shared" si="0"/>
        <v>80.927648351648358</v>
      </c>
    </row>
    <row r="29" spans="1:5" ht="32.25" customHeight="1" outlineLevel="7" x14ac:dyDescent="0.2">
      <c r="A29" s="10" t="s">
        <v>24</v>
      </c>
      <c r="B29" s="11" t="s">
        <v>25</v>
      </c>
      <c r="C29" s="29">
        <v>455000</v>
      </c>
      <c r="D29" s="29">
        <v>368220.8</v>
      </c>
      <c r="E29" s="12">
        <f t="shared" si="0"/>
        <v>80.927648351648358</v>
      </c>
    </row>
    <row r="30" spans="1:5" ht="76.5" customHeight="1" outlineLevel="1" x14ac:dyDescent="0.2">
      <c r="A30" s="7" t="s">
        <v>26</v>
      </c>
      <c r="B30" s="8" t="s">
        <v>27</v>
      </c>
      <c r="C30" s="28">
        <v>33249766.469999999</v>
      </c>
      <c r="D30" s="25">
        <v>3063424.46</v>
      </c>
      <c r="E30" s="9">
        <f t="shared" si="0"/>
        <v>9.2133713563492599</v>
      </c>
    </row>
    <row r="31" spans="1:5" ht="78.75" customHeight="1" outlineLevel="2" x14ac:dyDescent="0.2">
      <c r="A31" s="7" t="s">
        <v>28</v>
      </c>
      <c r="B31" s="8" t="s">
        <v>29</v>
      </c>
      <c r="C31" s="28">
        <v>184000</v>
      </c>
      <c r="D31" s="28">
        <v>83432.160000000003</v>
      </c>
      <c r="E31" s="9">
        <f t="shared" si="0"/>
        <v>45.343565217391308</v>
      </c>
    </row>
    <row r="32" spans="1:5" ht="33" customHeight="1" outlineLevel="3" x14ac:dyDescent="0.2">
      <c r="A32" s="7" t="s">
        <v>30</v>
      </c>
      <c r="B32" s="8" t="s">
        <v>31</v>
      </c>
      <c r="C32" s="28">
        <v>84000</v>
      </c>
      <c r="D32" s="28">
        <v>83432.160000000003</v>
      </c>
      <c r="E32" s="9">
        <f t="shared" si="0"/>
        <v>99.323999999999998</v>
      </c>
    </row>
    <row r="33" spans="1:5" ht="31.5" customHeight="1" outlineLevel="7" x14ac:dyDescent="0.2">
      <c r="A33" s="10" t="s">
        <v>30</v>
      </c>
      <c r="B33" s="11" t="s">
        <v>31</v>
      </c>
      <c r="C33" s="29">
        <v>84000</v>
      </c>
      <c r="D33" s="29">
        <v>83432.160000000003</v>
      </c>
      <c r="E33" s="12">
        <f t="shared" si="0"/>
        <v>99.323999999999998</v>
      </c>
    </row>
    <row r="34" spans="1:5" ht="62.25" customHeight="1" outlineLevel="3" x14ac:dyDescent="0.2">
      <c r="A34" s="7" t="s">
        <v>32</v>
      </c>
      <c r="B34" s="8" t="s">
        <v>33</v>
      </c>
      <c r="C34" s="28">
        <v>100000</v>
      </c>
      <c r="D34" s="28">
        <v>0</v>
      </c>
      <c r="E34" s="9">
        <f t="shared" si="0"/>
        <v>0</v>
      </c>
    </row>
    <row r="35" spans="1:5" ht="65.25" customHeight="1" outlineLevel="7" x14ac:dyDescent="0.2">
      <c r="A35" s="10" t="s">
        <v>32</v>
      </c>
      <c r="B35" s="11" t="s">
        <v>33</v>
      </c>
      <c r="C35" s="29">
        <v>100000</v>
      </c>
      <c r="D35" s="29">
        <v>0</v>
      </c>
      <c r="E35" s="12">
        <f t="shared" si="0"/>
        <v>0</v>
      </c>
    </row>
    <row r="36" spans="1:5" ht="123" customHeight="1" outlineLevel="2" x14ac:dyDescent="0.2">
      <c r="A36" s="7" t="s">
        <v>34</v>
      </c>
      <c r="B36" s="8" t="s">
        <v>35</v>
      </c>
      <c r="C36" s="28">
        <v>27274125</v>
      </c>
      <c r="D36" s="28">
        <v>80659.13</v>
      </c>
      <c r="E36" s="9">
        <f t="shared" si="0"/>
        <v>0.29573498691525396</v>
      </c>
    </row>
    <row r="37" spans="1:5" ht="44.25" customHeight="1" outlineLevel="3" x14ac:dyDescent="0.2">
      <c r="A37" s="7" t="s">
        <v>36</v>
      </c>
      <c r="B37" s="8" t="s">
        <v>37</v>
      </c>
      <c r="C37" s="28">
        <v>1455720</v>
      </c>
      <c r="D37" s="28">
        <v>80659.13</v>
      </c>
      <c r="E37" s="9">
        <f t="shared" si="0"/>
        <v>5.5408409584260712</v>
      </c>
    </row>
    <row r="38" spans="1:5" ht="34.5" customHeight="1" outlineLevel="7" x14ac:dyDescent="0.2">
      <c r="A38" s="10" t="s">
        <v>36</v>
      </c>
      <c r="B38" s="11" t="s">
        <v>37</v>
      </c>
      <c r="C38" s="29">
        <v>1455720</v>
      </c>
      <c r="D38" s="29">
        <v>80659.13</v>
      </c>
      <c r="E38" s="12">
        <f t="shared" si="0"/>
        <v>5.5408409584260712</v>
      </c>
    </row>
    <row r="39" spans="1:5" ht="94.5" customHeight="1" outlineLevel="3" x14ac:dyDescent="0.2">
      <c r="A39" s="7" t="s">
        <v>38</v>
      </c>
      <c r="B39" s="8" t="s">
        <v>39</v>
      </c>
      <c r="C39" s="28">
        <v>25818405</v>
      </c>
      <c r="D39" s="28">
        <v>0</v>
      </c>
      <c r="E39" s="9">
        <f t="shared" si="0"/>
        <v>0</v>
      </c>
    </row>
    <row r="40" spans="1:5" ht="96" customHeight="1" outlineLevel="7" x14ac:dyDescent="0.2">
      <c r="A40" s="10" t="s">
        <v>38</v>
      </c>
      <c r="B40" s="11" t="s">
        <v>39</v>
      </c>
      <c r="C40" s="29">
        <v>25818405</v>
      </c>
      <c r="D40" s="29">
        <v>0</v>
      </c>
      <c r="E40" s="12">
        <f t="shared" si="0"/>
        <v>0</v>
      </c>
    </row>
    <row r="41" spans="1:5" ht="47.25" outlineLevel="2" x14ac:dyDescent="0.2">
      <c r="A41" s="7" t="s">
        <v>40</v>
      </c>
      <c r="B41" s="8" t="s">
        <v>41</v>
      </c>
      <c r="C41" s="28">
        <v>1990000</v>
      </c>
      <c r="D41" s="28">
        <v>811945.64</v>
      </c>
      <c r="E41" s="9">
        <f t="shared" si="0"/>
        <v>40.801288442211053</v>
      </c>
    </row>
    <row r="42" spans="1:5" ht="47.25" outlineLevel="3" x14ac:dyDescent="0.2">
      <c r="A42" s="7" t="s">
        <v>42</v>
      </c>
      <c r="B42" s="8" t="s">
        <v>43</v>
      </c>
      <c r="C42" s="28">
        <v>1990000</v>
      </c>
      <c r="D42" s="28">
        <v>811945.64</v>
      </c>
      <c r="E42" s="9">
        <f t="shared" si="0"/>
        <v>40.801288442211053</v>
      </c>
    </row>
    <row r="43" spans="1:5" ht="47.25" outlineLevel="7" x14ac:dyDescent="0.2">
      <c r="A43" s="10" t="s">
        <v>42</v>
      </c>
      <c r="B43" s="11" t="s">
        <v>43</v>
      </c>
      <c r="C43" s="29">
        <v>1990000</v>
      </c>
      <c r="D43" s="29">
        <v>811945.64</v>
      </c>
      <c r="E43" s="12">
        <f t="shared" si="0"/>
        <v>40.801288442211053</v>
      </c>
    </row>
    <row r="44" spans="1:5" ht="31.5" outlineLevel="2" x14ac:dyDescent="0.2">
      <c r="A44" s="7" t="s">
        <v>44</v>
      </c>
      <c r="B44" s="8" t="s">
        <v>45</v>
      </c>
      <c r="C44" s="28">
        <v>3457641.47</v>
      </c>
      <c r="D44" s="28">
        <v>1982037.33</v>
      </c>
      <c r="E44" s="9">
        <f t="shared" ref="E44:E75" si="1">D44/C44*100</f>
        <v>57.323390733163549</v>
      </c>
    </row>
    <row r="45" spans="1:5" ht="31.5" outlineLevel="3" x14ac:dyDescent="0.2">
      <c r="A45" s="7" t="s">
        <v>46</v>
      </c>
      <c r="B45" s="8" t="s">
        <v>47</v>
      </c>
      <c r="C45" s="28">
        <v>3307641.47</v>
      </c>
      <c r="D45" s="28">
        <v>1832049.33</v>
      </c>
      <c r="E45" s="9">
        <f t="shared" si="1"/>
        <v>55.388389177500542</v>
      </c>
    </row>
    <row r="46" spans="1:5" ht="31.5" outlineLevel="7" x14ac:dyDescent="0.2">
      <c r="A46" s="10" t="s">
        <v>46</v>
      </c>
      <c r="B46" s="11" t="s">
        <v>47</v>
      </c>
      <c r="C46" s="29">
        <v>3307641.47</v>
      </c>
      <c r="D46" s="29">
        <v>1832049.33</v>
      </c>
      <c r="E46" s="12">
        <f t="shared" si="1"/>
        <v>55.388389177500542</v>
      </c>
    </row>
    <row r="47" spans="1:5" ht="31.5" outlineLevel="3" x14ac:dyDescent="0.2">
      <c r="A47" s="7" t="s">
        <v>48</v>
      </c>
      <c r="B47" s="8" t="s">
        <v>49</v>
      </c>
      <c r="C47" s="28">
        <v>150000</v>
      </c>
      <c r="D47" s="28">
        <v>149988</v>
      </c>
      <c r="E47" s="9">
        <f t="shared" si="1"/>
        <v>99.992000000000004</v>
      </c>
    </row>
    <row r="48" spans="1:5" ht="31.5" outlineLevel="7" x14ac:dyDescent="0.2">
      <c r="A48" s="10" t="s">
        <v>48</v>
      </c>
      <c r="B48" s="11" t="s">
        <v>49</v>
      </c>
      <c r="C48" s="29">
        <v>150000</v>
      </c>
      <c r="D48" s="29">
        <v>149988</v>
      </c>
      <c r="E48" s="12">
        <f t="shared" si="1"/>
        <v>99.992000000000004</v>
      </c>
    </row>
    <row r="49" spans="1:5" ht="31.5" outlineLevel="2" x14ac:dyDescent="0.2">
      <c r="A49" s="7" t="s">
        <v>50</v>
      </c>
      <c r="B49" s="8" t="s">
        <v>51</v>
      </c>
      <c r="C49" s="28">
        <v>280000</v>
      </c>
      <c r="D49" s="28">
        <v>80000</v>
      </c>
      <c r="E49" s="9">
        <f t="shared" si="1"/>
        <v>28.571428571428569</v>
      </c>
    </row>
    <row r="50" spans="1:5" ht="31.5" outlineLevel="3" x14ac:dyDescent="0.2">
      <c r="A50" s="7" t="s">
        <v>52</v>
      </c>
      <c r="B50" s="8" t="s">
        <v>53</v>
      </c>
      <c r="C50" s="28">
        <v>280000</v>
      </c>
      <c r="D50" s="28">
        <v>80000</v>
      </c>
      <c r="E50" s="9">
        <f t="shared" si="1"/>
        <v>28.571428571428569</v>
      </c>
    </row>
    <row r="51" spans="1:5" ht="31.5" outlineLevel="7" x14ac:dyDescent="0.2">
      <c r="A51" s="10" t="s">
        <v>52</v>
      </c>
      <c r="B51" s="11" t="s">
        <v>53</v>
      </c>
      <c r="C51" s="29">
        <v>280000</v>
      </c>
      <c r="D51" s="29">
        <v>80000</v>
      </c>
      <c r="E51" s="12">
        <f t="shared" si="1"/>
        <v>28.571428571428569</v>
      </c>
    </row>
    <row r="52" spans="1:5" ht="47.25" outlineLevel="2" x14ac:dyDescent="0.2">
      <c r="A52" s="7" t="s">
        <v>54</v>
      </c>
      <c r="B52" s="8" t="s">
        <v>55</v>
      </c>
      <c r="C52" s="28">
        <v>64000</v>
      </c>
      <c r="D52" s="28">
        <v>25350.2</v>
      </c>
      <c r="E52" s="9">
        <f t="shared" si="1"/>
        <v>39.6096875</v>
      </c>
    </row>
    <row r="53" spans="1:5" ht="47.25" outlineLevel="3" x14ac:dyDescent="0.2">
      <c r="A53" s="7" t="s">
        <v>56</v>
      </c>
      <c r="B53" s="8" t="s">
        <v>57</v>
      </c>
      <c r="C53" s="28">
        <v>64000</v>
      </c>
      <c r="D53" s="28">
        <v>25350.2</v>
      </c>
      <c r="E53" s="9">
        <f t="shared" si="1"/>
        <v>39.6096875</v>
      </c>
    </row>
    <row r="54" spans="1:5" ht="47.25" outlineLevel="7" x14ac:dyDescent="0.2">
      <c r="A54" s="10" t="s">
        <v>56</v>
      </c>
      <c r="B54" s="11" t="s">
        <v>57</v>
      </c>
      <c r="C54" s="29">
        <v>64000</v>
      </c>
      <c r="D54" s="29">
        <v>25350.2</v>
      </c>
      <c r="E54" s="12">
        <f t="shared" si="1"/>
        <v>39.6096875</v>
      </c>
    </row>
    <row r="55" spans="1:5" ht="63" outlineLevel="1" x14ac:dyDescent="0.2">
      <c r="A55" s="7" t="s">
        <v>58</v>
      </c>
      <c r="B55" s="8" t="s">
        <v>59</v>
      </c>
      <c r="C55" s="28">
        <v>6703710.25</v>
      </c>
      <c r="D55" s="25">
        <v>1052058.2</v>
      </c>
      <c r="E55" s="9">
        <f t="shared" si="1"/>
        <v>15.693670531180848</v>
      </c>
    </row>
    <row r="56" spans="1:5" ht="78.75" outlineLevel="2" x14ac:dyDescent="0.2">
      <c r="A56" s="7" t="s">
        <v>60</v>
      </c>
      <c r="B56" s="8" t="s">
        <v>61</v>
      </c>
      <c r="C56" s="28">
        <v>4500610.25</v>
      </c>
      <c r="D56" s="28">
        <v>1052058.2</v>
      </c>
      <c r="E56" s="9">
        <f t="shared" si="1"/>
        <v>23.375901079192538</v>
      </c>
    </row>
    <row r="57" spans="1:5" ht="63" outlineLevel="3" x14ac:dyDescent="0.2">
      <c r="A57" s="7" t="s">
        <v>62</v>
      </c>
      <c r="B57" s="8" t="s">
        <v>63</v>
      </c>
      <c r="C57" s="28">
        <v>1567630</v>
      </c>
      <c r="D57" s="28">
        <v>1039585</v>
      </c>
      <c r="E57" s="9">
        <f t="shared" si="1"/>
        <v>66.315712253529213</v>
      </c>
    </row>
    <row r="58" spans="1:5" ht="47.25" outlineLevel="7" x14ac:dyDescent="0.2">
      <c r="A58" s="10" t="s">
        <v>62</v>
      </c>
      <c r="B58" s="11" t="s">
        <v>63</v>
      </c>
      <c r="C58" s="29">
        <v>1567630</v>
      </c>
      <c r="D58" s="29">
        <v>1039585</v>
      </c>
      <c r="E58" s="12">
        <f t="shared" si="1"/>
        <v>66.315712253529213</v>
      </c>
    </row>
    <row r="59" spans="1:5" ht="63" outlineLevel="3" x14ac:dyDescent="0.2">
      <c r="A59" s="7" t="s">
        <v>64</v>
      </c>
      <c r="B59" s="8" t="s">
        <v>65</v>
      </c>
      <c r="C59" s="28">
        <v>2932980.25</v>
      </c>
      <c r="D59" s="28">
        <v>12473.2</v>
      </c>
      <c r="E59" s="9">
        <f t="shared" si="1"/>
        <v>0.42527391720418167</v>
      </c>
    </row>
    <row r="60" spans="1:5" ht="63" outlineLevel="7" x14ac:dyDescent="0.2">
      <c r="A60" s="10" t="s">
        <v>64</v>
      </c>
      <c r="B60" s="11" t="s">
        <v>65</v>
      </c>
      <c r="C60" s="29">
        <v>2932980.25</v>
      </c>
      <c r="D60" s="29">
        <v>12473.2</v>
      </c>
      <c r="E60" s="12">
        <f t="shared" si="1"/>
        <v>0.42527391720418167</v>
      </c>
    </row>
    <row r="61" spans="1:5" ht="78.75" outlineLevel="2" x14ac:dyDescent="0.2">
      <c r="A61" s="7" t="s">
        <v>66</v>
      </c>
      <c r="B61" s="8" t="s">
        <v>67</v>
      </c>
      <c r="C61" s="28">
        <v>2003100</v>
      </c>
      <c r="D61" s="28">
        <v>0</v>
      </c>
      <c r="E61" s="9">
        <f t="shared" si="1"/>
        <v>0</v>
      </c>
    </row>
    <row r="62" spans="1:5" ht="47.25" outlineLevel="3" x14ac:dyDescent="0.2">
      <c r="A62" s="7" t="s">
        <v>68</v>
      </c>
      <c r="B62" s="8" t="s">
        <v>69</v>
      </c>
      <c r="C62" s="28">
        <v>2003100</v>
      </c>
      <c r="D62" s="28">
        <v>0</v>
      </c>
      <c r="E62" s="9">
        <f t="shared" si="1"/>
        <v>0</v>
      </c>
    </row>
    <row r="63" spans="1:5" ht="31.5" outlineLevel="7" x14ac:dyDescent="0.2">
      <c r="A63" s="19" t="s">
        <v>68</v>
      </c>
      <c r="B63" s="20" t="s">
        <v>69</v>
      </c>
      <c r="C63" s="30">
        <v>2003100</v>
      </c>
      <c r="D63" s="30">
        <v>0</v>
      </c>
      <c r="E63" s="12">
        <f t="shared" si="1"/>
        <v>0</v>
      </c>
    </row>
    <row r="64" spans="1:5" ht="31.5" outlineLevel="7" x14ac:dyDescent="0.2">
      <c r="A64" s="6" t="s">
        <v>129</v>
      </c>
      <c r="B64" s="23" t="s">
        <v>130</v>
      </c>
      <c r="C64" s="31">
        <v>200000</v>
      </c>
      <c r="D64" s="31">
        <v>0</v>
      </c>
      <c r="E64" s="18">
        <f t="shared" si="1"/>
        <v>0</v>
      </c>
    </row>
    <row r="65" spans="1:5" ht="47.25" outlineLevel="7" x14ac:dyDescent="0.2">
      <c r="A65" s="6" t="s">
        <v>131</v>
      </c>
      <c r="B65" s="23" t="s">
        <v>132</v>
      </c>
      <c r="C65" s="31">
        <v>200000</v>
      </c>
      <c r="D65" s="31">
        <v>0</v>
      </c>
      <c r="E65" s="24">
        <f t="shared" si="1"/>
        <v>0</v>
      </c>
    </row>
    <row r="66" spans="1:5" ht="47.25" outlineLevel="7" x14ac:dyDescent="0.2">
      <c r="A66" s="21" t="s">
        <v>133</v>
      </c>
      <c r="B66" s="22" t="s">
        <v>132</v>
      </c>
      <c r="C66" s="32">
        <v>200000</v>
      </c>
      <c r="D66" s="32">
        <v>0</v>
      </c>
      <c r="E66" s="18">
        <f t="shared" si="1"/>
        <v>0</v>
      </c>
    </row>
    <row r="67" spans="1:5" ht="47.25" outlineLevel="1" x14ac:dyDescent="0.2">
      <c r="A67" s="7" t="s">
        <v>70</v>
      </c>
      <c r="B67" s="8" t="s">
        <v>71</v>
      </c>
      <c r="C67" s="28">
        <v>494000</v>
      </c>
      <c r="D67" s="25">
        <v>210564</v>
      </c>
      <c r="E67" s="9">
        <f t="shared" si="1"/>
        <v>42.624291497975705</v>
      </c>
    </row>
    <row r="68" spans="1:5" ht="63" outlineLevel="2" x14ac:dyDescent="0.2">
      <c r="A68" s="7" t="s">
        <v>72</v>
      </c>
      <c r="B68" s="8" t="s">
        <v>73</v>
      </c>
      <c r="C68" s="28">
        <v>10000</v>
      </c>
      <c r="D68" s="28">
        <v>0</v>
      </c>
      <c r="E68" s="9">
        <f t="shared" si="1"/>
        <v>0</v>
      </c>
    </row>
    <row r="69" spans="1:5" ht="63" outlineLevel="3" x14ac:dyDescent="0.2">
      <c r="A69" s="7" t="s">
        <v>74</v>
      </c>
      <c r="B69" s="8" t="s">
        <v>75</v>
      </c>
      <c r="C69" s="28">
        <v>10000</v>
      </c>
      <c r="D69" s="28">
        <v>0</v>
      </c>
      <c r="E69" s="9">
        <f t="shared" si="1"/>
        <v>0</v>
      </c>
    </row>
    <row r="70" spans="1:5" ht="63" outlineLevel="7" x14ac:dyDescent="0.2">
      <c r="A70" s="10" t="s">
        <v>74</v>
      </c>
      <c r="B70" s="11" t="s">
        <v>75</v>
      </c>
      <c r="C70" s="29">
        <v>10000</v>
      </c>
      <c r="D70" s="29">
        <v>0</v>
      </c>
      <c r="E70" s="12">
        <f t="shared" si="1"/>
        <v>0</v>
      </c>
    </row>
    <row r="71" spans="1:5" ht="47.25" outlineLevel="2" x14ac:dyDescent="0.2">
      <c r="A71" s="7" t="s">
        <v>76</v>
      </c>
      <c r="B71" s="8" t="s">
        <v>77</v>
      </c>
      <c r="C71" s="28">
        <v>10000</v>
      </c>
      <c r="D71" s="28">
        <v>0</v>
      </c>
      <c r="E71" s="9">
        <f t="shared" si="1"/>
        <v>0</v>
      </c>
    </row>
    <row r="72" spans="1:5" ht="63" outlineLevel="3" x14ac:dyDescent="0.2">
      <c r="A72" s="7" t="s">
        <v>78</v>
      </c>
      <c r="B72" s="8" t="s">
        <v>79</v>
      </c>
      <c r="C72" s="28">
        <v>10000</v>
      </c>
      <c r="D72" s="28">
        <v>0</v>
      </c>
      <c r="E72" s="9">
        <f t="shared" si="1"/>
        <v>0</v>
      </c>
    </row>
    <row r="73" spans="1:5" ht="47.25" outlineLevel="7" x14ac:dyDescent="0.2">
      <c r="A73" s="10" t="s">
        <v>78</v>
      </c>
      <c r="B73" s="11" t="s">
        <v>79</v>
      </c>
      <c r="C73" s="29">
        <v>10000</v>
      </c>
      <c r="D73" s="29">
        <v>0</v>
      </c>
      <c r="E73" s="12">
        <f t="shared" si="1"/>
        <v>0</v>
      </c>
    </row>
    <row r="74" spans="1:5" ht="47.25" outlineLevel="2" x14ac:dyDescent="0.2">
      <c r="A74" s="7" t="s">
        <v>80</v>
      </c>
      <c r="B74" s="8" t="s">
        <v>81</v>
      </c>
      <c r="C74" s="28">
        <v>450000</v>
      </c>
      <c r="D74" s="28">
        <v>210564</v>
      </c>
      <c r="E74" s="9">
        <f t="shared" si="1"/>
        <v>46.792000000000002</v>
      </c>
    </row>
    <row r="75" spans="1:5" ht="47.25" outlineLevel="3" x14ac:dyDescent="0.2">
      <c r="A75" s="7" t="s">
        <v>82</v>
      </c>
      <c r="B75" s="8" t="s">
        <v>83</v>
      </c>
      <c r="C75" s="28">
        <v>450000</v>
      </c>
      <c r="D75" s="28">
        <v>210564</v>
      </c>
      <c r="E75" s="9">
        <f t="shared" si="1"/>
        <v>46.792000000000002</v>
      </c>
    </row>
    <row r="76" spans="1:5" ht="47.25" outlineLevel="7" x14ac:dyDescent="0.2">
      <c r="A76" s="10" t="s">
        <v>82</v>
      </c>
      <c r="B76" s="11" t="s">
        <v>83</v>
      </c>
      <c r="C76" s="29">
        <v>450000</v>
      </c>
      <c r="D76" s="29">
        <v>210564</v>
      </c>
      <c r="E76" s="12">
        <f t="shared" ref="E76:E97" si="2">D76/C76*100</f>
        <v>46.792000000000002</v>
      </c>
    </row>
    <row r="77" spans="1:5" ht="47.25" outlineLevel="2" x14ac:dyDescent="0.2">
      <c r="A77" s="7" t="s">
        <v>84</v>
      </c>
      <c r="B77" s="8" t="s">
        <v>85</v>
      </c>
      <c r="C77" s="28">
        <v>4000</v>
      </c>
      <c r="D77" s="28">
        <v>0</v>
      </c>
      <c r="E77" s="9">
        <f t="shared" si="2"/>
        <v>0</v>
      </c>
    </row>
    <row r="78" spans="1:5" ht="47.25" outlineLevel="3" x14ac:dyDescent="0.2">
      <c r="A78" s="7" t="s">
        <v>86</v>
      </c>
      <c r="B78" s="8" t="s">
        <v>87</v>
      </c>
      <c r="C78" s="28">
        <v>4000</v>
      </c>
      <c r="D78" s="28">
        <v>0</v>
      </c>
      <c r="E78" s="9">
        <f t="shared" si="2"/>
        <v>0</v>
      </c>
    </row>
    <row r="79" spans="1:5" ht="47.25" outlineLevel="7" x14ac:dyDescent="0.2">
      <c r="A79" s="10" t="s">
        <v>86</v>
      </c>
      <c r="B79" s="11" t="s">
        <v>87</v>
      </c>
      <c r="C79" s="29">
        <v>4000</v>
      </c>
      <c r="D79" s="29">
        <v>0</v>
      </c>
      <c r="E79" s="12">
        <f t="shared" si="2"/>
        <v>0</v>
      </c>
    </row>
    <row r="80" spans="1:5" ht="74.25" customHeight="1" outlineLevel="2" x14ac:dyDescent="0.2">
      <c r="A80" s="7" t="s">
        <v>88</v>
      </c>
      <c r="B80" s="8" t="s">
        <v>89</v>
      </c>
      <c r="C80" s="28">
        <v>20000</v>
      </c>
      <c r="D80" s="28">
        <v>0</v>
      </c>
      <c r="E80" s="9">
        <f t="shared" si="2"/>
        <v>0</v>
      </c>
    </row>
    <row r="81" spans="1:5" ht="59.25" customHeight="1" outlineLevel="3" x14ac:dyDescent="0.2">
      <c r="A81" s="7" t="s">
        <v>90</v>
      </c>
      <c r="B81" s="8" t="s">
        <v>91</v>
      </c>
      <c r="C81" s="28">
        <v>20000</v>
      </c>
      <c r="D81" s="28">
        <v>0</v>
      </c>
      <c r="E81" s="9">
        <f t="shared" si="2"/>
        <v>0</v>
      </c>
    </row>
    <row r="82" spans="1:5" ht="45" customHeight="1" outlineLevel="7" x14ac:dyDescent="0.2">
      <c r="A82" s="10" t="s">
        <v>90</v>
      </c>
      <c r="B82" s="11" t="s">
        <v>91</v>
      </c>
      <c r="C82" s="29">
        <v>20000</v>
      </c>
      <c r="D82" s="29">
        <v>0</v>
      </c>
      <c r="E82" s="12">
        <f t="shared" si="2"/>
        <v>0</v>
      </c>
    </row>
    <row r="83" spans="1:5" ht="47.25" outlineLevel="1" x14ac:dyDescent="0.2">
      <c r="A83" s="7" t="s">
        <v>92</v>
      </c>
      <c r="B83" s="8" t="s">
        <v>93</v>
      </c>
      <c r="C83" s="28">
        <v>2166000</v>
      </c>
      <c r="D83" s="25">
        <v>0</v>
      </c>
      <c r="E83" s="9">
        <f t="shared" si="2"/>
        <v>0</v>
      </c>
    </row>
    <row r="84" spans="1:5" ht="141.75" outlineLevel="2" x14ac:dyDescent="0.2">
      <c r="A84" s="7" t="s">
        <v>94</v>
      </c>
      <c r="B84" s="13" t="s">
        <v>95</v>
      </c>
      <c r="C84" s="28">
        <v>1042200</v>
      </c>
      <c r="D84" s="28">
        <v>0</v>
      </c>
      <c r="E84" s="9">
        <f t="shared" si="2"/>
        <v>0</v>
      </c>
    </row>
    <row r="85" spans="1:5" ht="157.5" outlineLevel="3" x14ac:dyDescent="0.2">
      <c r="A85" s="7" t="s">
        <v>96</v>
      </c>
      <c r="B85" s="13" t="s">
        <v>97</v>
      </c>
      <c r="C85" s="28">
        <v>1042200</v>
      </c>
      <c r="D85" s="28">
        <v>0</v>
      </c>
      <c r="E85" s="9">
        <f t="shared" si="2"/>
        <v>0</v>
      </c>
    </row>
    <row r="86" spans="1:5" ht="126" outlineLevel="7" x14ac:dyDescent="0.2">
      <c r="A86" s="10" t="s">
        <v>96</v>
      </c>
      <c r="B86" s="14" t="s">
        <v>97</v>
      </c>
      <c r="C86" s="29">
        <v>1042200</v>
      </c>
      <c r="D86" s="29">
        <v>0</v>
      </c>
      <c r="E86" s="12">
        <f t="shared" si="2"/>
        <v>0</v>
      </c>
    </row>
    <row r="87" spans="1:5" ht="126" outlineLevel="2" x14ac:dyDescent="0.2">
      <c r="A87" s="7" t="s">
        <v>98</v>
      </c>
      <c r="B87" s="8" t="s">
        <v>99</v>
      </c>
      <c r="C87" s="28">
        <v>1123800</v>
      </c>
      <c r="D87" s="28">
        <v>0</v>
      </c>
      <c r="E87" s="9">
        <f t="shared" si="2"/>
        <v>0</v>
      </c>
    </row>
    <row r="88" spans="1:5" ht="141.75" outlineLevel="3" x14ac:dyDescent="0.2">
      <c r="A88" s="7" t="s">
        <v>100</v>
      </c>
      <c r="B88" s="13" t="s">
        <v>101</v>
      </c>
      <c r="C88" s="28">
        <v>1123800</v>
      </c>
      <c r="D88" s="28">
        <v>0</v>
      </c>
      <c r="E88" s="9">
        <f t="shared" si="2"/>
        <v>0</v>
      </c>
    </row>
    <row r="89" spans="1:5" ht="126" outlineLevel="7" x14ac:dyDescent="0.2">
      <c r="A89" s="10" t="s">
        <v>100</v>
      </c>
      <c r="B89" s="14" t="s">
        <v>101</v>
      </c>
      <c r="C89" s="29">
        <v>1123800</v>
      </c>
      <c r="D89" s="29">
        <v>0</v>
      </c>
      <c r="E89" s="9">
        <f t="shared" si="2"/>
        <v>0</v>
      </c>
    </row>
    <row r="90" spans="1:5" ht="63" outlineLevel="1" x14ac:dyDescent="0.2">
      <c r="A90" s="7" t="s">
        <v>102</v>
      </c>
      <c r="B90" s="8" t="s">
        <v>103</v>
      </c>
      <c r="C90" s="28">
        <v>95500</v>
      </c>
      <c r="D90" s="28">
        <v>25500</v>
      </c>
      <c r="E90" s="9">
        <f t="shared" si="2"/>
        <v>26.701570680628272</v>
      </c>
    </row>
    <row r="91" spans="1:5" ht="47.25" outlineLevel="2" x14ac:dyDescent="0.2">
      <c r="A91" s="7" t="s">
        <v>104</v>
      </c>
      <c r="B91" s="8" t="s">
        <v>105</v>
      </c>
      <c r="C91" s="28">
        <v>95500</v>
      </c>
      <c r="D91" s="28">
        <v>25500</v>
      </c>
      <c r="E91" s="9">
        <f t="shared" si="2"/>
        <v>26.701570680628272</v>
      </c>
    </row>
    <row r="92" spans="1:5" ht="63" outlineLevel="3" x14ac:dyDescent="0.2">
      <c r="A92" s="7" t="s">
        <v>106</v>
      </c>
      <c r="B92" s="8" t="s">
        <v>107</v>
      </c>
      <c r="C92" s="28">
        <v>95500</v>
      </c>
      <c r="D92" s="28">
        <v>25500</v>
      </c>
      <c r="E92" s="9">
        <f t="shared" si="2"/>
        <v>26.701570680628272</v>
      </c>
    </row>
    <row r="93" spans="1:5" ht="47.25" outlineLevel="7" x14ac:dyDescent="0.2">
      <c r="A93" s="19" t="s">
        <v>106</v>
      </c>
      <c r="B93" s="20" t="s">
        <v>107</v>
      </c>
      <c r="C93" s="30">
        <v>95500</v>
      </c>
      <c r="D93" s="30">
        <v>25500</v>
      </c>
      <c r="E93" s="9">
        <f t="shared" si="2"/>
        <v>26.701570680628272</v>
      </c>
    </row>
    <row r="94" spans="1:5" ht="47.25" outlineLevel="7" x14ac:dyDescent="0.2">
      <c r="A94" s="6" t="s">
        <v>134</v>
      </c>
      <c r="B94" s="23" t="s">
        <v>135</v>
      </c>
      <c r="C94" s="26">
        <v>5165802.6100000003</v>
      </c>
      <c r="D94" s="31">
        <v>0</v>
      </c>
      <c r="E94" s="9">
        <f t="shared" si="2"/>
        <v>0</v>
      </c>
    </row>
    <row r="95" spans="1:5" ht="94.5" outlineLevel="7" x14ac:dyDescent="0.2">
      <c r="A95" s="6" t="s">
        <v>136</v>
      </c>
      <c r="B95" s="23" t="s">
        <v>139</v>
      </c>
      <c r="C95" s="31">
        <v>5165802.6100000003</v>
      </c>
      <c r="D95" s="31">
        <v>0</v>
      </c>
      <c r="E95" s="9">
        <f t="shared" si="2"/>
        <v>0</v>
      </c>
    </row>
    <row r="96" spans="1:5" ht="47.25" outlineLevel="7" x14ac:dyDescent="0.2">
      <c r="A96" s="6" t="s">
        <v>137</v>
      </c>
      <c r="B96" s="23" t="s">
        <v>138</v>
      </c>
      <c r="C96" s="31">
        <v>5165802.6100000003</v>
      </c>
      <c r="D96" s="31">
        <v>0</v>
      </c>
      <c r="E96" s="9">
        <f t="shared" si="2"/>
        <v>0</v>
      </c>
    </row>
    <row r="97" spans="1:5" ht="47.25" outlineLevel="7" x14ac:dyDescent="0.2">
      <c r="A97" s="21" t="s">
        <v>137</v>
      </c>
      <c r="B97" s="22" t="s">
        <v>138</v>
      </c>
      <c r="C97" s="32">
        <v>5165802.6100000003</v>
      </c>
      <c r="D97" s="32">
        <v>0</v>
      </c>
      <c r="E97" s="9">
        <f t="shared" si="2"/>
        <v>0</v>
      </c>
    </row>
    <row r="98" spans="1:5" ht="95.25" customHeight="1" x14ac:dyDescent="0.2">
      <c r="A98" s="7" t="s">
        <v>108</v>
      </c>
      <c r="B98" s="8" t="s">
        <v>109</v>
      </c>
      <c r="C98" s="25">
        <v>2150000</v>
      </c>
      <c r="D98" s="28">
        <v>45000</v>
      </c>
      <c r="E98" s="9">
        <f t="shared" ref="E98:E104" si="3">D98/C98*100</f>
        <v>2.0930232558139537</v>
      </c>
    </row>
    <row r="99" spans="1:5" ht="35.25" customHeight="1" outlineLevel="1" x14ac:dyDescent="0.2">
      <c r="A99" s="7" t="s">
        <v>110</v>
      </c>
      <c r="B99" s="8" t="s">
        <v>111</v>
      </c>
      <c r="C99" s="28">
        <v>150000</v>
      </c>
      <c r="D99" s="28">
        <v>45000</v>
      </c>
      <c r="E99" s="9">
        <f t="shared" si="3"/>
        <v>30</v>
      </c>
    </row>
    <row r="100" spans="1:5" ht="31.5" outlineLevel="2" x14ac:dyDescent="0.2">
      <c r="A100" s="7" t="s">
        <v>112</v>
      </c>
      <c r="B100" s="8" t="s">
        <v>47</v>
      </c>
      <c r="C100" s="28">
        <v>150000</v>
      </c>
      <c r="D100" s="28">
        <v>45000</v>
      </c>
      <c r="E100" s="9">
        <f t="shared" si="3"/>
        <v>30</v>
      </c>
    </row>
    <row r="101" spans="1:5" ht="31.5" outlineLevel="7" x14ac:dyDescent="0.2">
      <c r="A101" s="10" t="s">
        <v>112</v>
      </c>
      <c r="B101" s="11" t="s">
        <v>47</v>
      </c>
      <c r="C101" s="29">
        <v>150000</v>
      </c>
      <c r="D101" s="29">
        <v>45000</v>
      </c>
      <c r="E101" s="9">
        <f t="shared" si="3"/>
        <v>30</v>
      </c>
    </row>
    <row r="102" spans="1:5" ht="31.5" outlineLevel="1" x14ac:dyDescent="0.2">
      <c r="A102" s="7" t="s">
        <v>113</v>
      </c>
      <c r="B102" s="8" t="s">
        <v>114</v>
      </c>
      <c r="C102" s="28">
        <v>2000000</v>
      </c>
      <c r="D102" s="28">
        <v>0</v>
      </c>
      <c r="E102" s="9">
        <f t="shared" si="3"/>
        <v>0</v>
      </c>
    </row>
    <row r="103" spans="1:5" ht="47.25" outlineLevel="2" x14ac:dyDescent="0.2">
      <c r="A103" s="7" t="s">
        <v>115</v>
      </c>
      <c r="B103" s="8" t="s">
        <v>116</v>
      </c>
      <c r="C103" s="28">
        <v>2000000</v>
      </c>
      <c r="D103" s="28">
        <v>0</v>
      </c>
      <c r="E103" s="9">
        <f t="shared" si="3"/>
        <v>0</v>
      </c>
    </row>
    <row r="104" spans="1:5" ht="47.25" outlineLevel="7" x14ac:dyDescent="0.2">
      <c r="A104" s="10" t="s">
        <v>115</v>
      </c>
      <c r="B104" s="11" t="s">
        <v>116</v>
      </c>
      <c r="C104" s="29">
        <v>2000000</v>
      </c>
      <c r="D104" s="29">
        <v>0</v>
      </c>
      <c r="E104" s="9">
        <f t="shared" si="3"/>
        <v>0</v>
      </c>
    </row>
    <row r="105" spans="1:5" ht="15.75" x14ac:dyDescent="0.25">
      <c r="A105" s="15" t="s">
        <v>117</v>
      </c>
      <c r="B105" s="16"/>
      <c r="C105" s="33">
        <f>C12+C94+C98</f>
        <v>69641916.230000004</v>
      </c>
      <c r="D105" s="33">
        <f>D12+D94+D98</f>
        <v>11792277.289999999</v>
      </c>
      <c r="E105" s="9">
        <f>D105/C105*100</f>
        <v>16.932729494482491</v>
      </c>
    </row>
    <row r="106" spans="1:5" ht="8.25" customHeight="1" x14ac:dyDescent="0.2"/>
    <row r="107" spans="1:5" ht="12.75" customHeight="1" x14ac:dyDescent="0.2">
      <c r="C107" s="38" t="s">
        <v>118</v>
      </c>
      <c r="D107" s="38"/>
    </row>
    <row r="110" spans="1:5" ht="12.75" customHeight="1" x14ac:dyDescent="0.2">
      <c r="C110" s="38" t="s">
        <v>140</v>
      </c>
      <c r="D110" s="39"/>
    </row>
  </sheetData>
  <mergeCells count="12">
    <mergeCell ref="A6:E6"/>
    <mergeCell ref="A7:E7"/>
    <mergeCell ref="A8:E8"/>
    <mergeCell ref="A9:F9"/>
    <mergeCell ref="C110:D110"/>
    <mergeCell ref="C107:D107"/>
    <mergeCell ref="A1:E1"/>
    <mergeCell ref="A2:E2"/>
    <mergeCell ref="A3:E3"/>
    <mergeCell ref="A10:E10"/>
    <mergeCell ref="A4:E4"/>
    <mergeCell ref="A5:E5"/>
  </mergeCells>
  <pageMargins left="0.35433070866141736" right="0.35433070866141736" top="0.19685039370078741" bottom="0.19685039370078741" header="0.51181102362204722" footer="0.51181102362204722"/>
  <pageSetup paperSize="9"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rep:2.48.0.67</dc:description>
  <cp:lastModifiedBy>Валентина</cp:lastModifiedBy>
  <cp:lastPrinted>2019-10-19T12:38:07Z</cp:lastPrinted>
  <dcterms:created xsi:type="dcterms:W3CDTF">2019-07-23T05:33:39Z</dcterms:created>
  <dcterms:modified xsi:type="dcterms:W3CDTF">2019-11-05T11:53:55Z</dcterms:modified>
</cp:coreProperties>
</file>