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ЧБ (2)" sheetId="2" r:id="rId1"/>
    <sheet name="ДЧБ" sheetId="1" r:id="rId2"/>
  </sheets>
  <definedNames>
    <definedName name="_xlnm._FilterDatabase" localSheetId="0" hidden="1">'ДЧБ (2)'!$C$1:$C$146</definedName>
    <definedName name="APPT" localSheetId="1">ДЧБ!$A$29</definedName>
    <definedName name="APPT" localSheetId="0">'ДЧБ (2)'!#REF!</definedName>
    <definedName name="FIO" localSheetId="1">ДЧБ!$E$29</definedName>
    <definedName name="FIO" localSheetId="0">'ДЧБ (2)'!#REF!</definedName>
    <definedName name="LAST_CELL" localSheetId="1">ДЧБ!#REF!</definedName>
    <definedName name="LAST_CELL" localSheetId="0">'ДЧБ (2)'!#REF!</definedName>
    <definedName name="SIGN" localSheetId="1">ДЧБ!$A$29:$G$30</definedName>
    <definedName name="SIGN" localSheetId="0">'ДЧБ (2)'!#REF!</definedName>
  </definedNames>
  <calcPr calcId="162913"/>
</workbook>
</file>

<file path=xl/calcChain.xml><?xml version="1.0" encoding="utf-8"?>
<calcChain xmlns="http://schemas.openxmlformats.org/spreadsheetml/2006/main">
  <c r="C16" i="2" l="1"/>
  <c r="E109" i="2"/>
  <c r="D82" i="2"/>
  <c r="D41" i="2"/>
  <c r="D22" i="2"/>
  <c r="E22" i="2"/>
  <c r="D104" i="2"/>
  <c r="D103" i="2"/>
  <c r="C104" i="2"/>
  <c r="C82" i="2"/>
  <c r="C81" i="2" s="1"/>
  <c r="C146" i="2" s="1"/>
  <c r="E86" i="2"/>
  <c r="E87" i="2"/>
  <c r="E91" i="2"/>
  <c r="E96" i="2"/>
  <c r="E97" i="2"/>
  <c r="E92" i="2"/>
  <c r="E68" i="2"/>
  <c r="E69" i="2"/>
  <c r="D81" i="2"/>
  <c r="E44" i="2"/>
  <c r="E108" i="2"/>
  <c r="E107" i="2"/>
  <c r="E106" i="2"/>
  <c r="E105" i="2"/>
  <c r="E141" i="2"/>
  <c r="E140" i="2"/>
  <c r="E139" i="2"/>
  <c r="E138" i="2"/>
  <c r="E135" i="2"/>
  <c r="E134" i="2"/>
  <c r="E133" i="2"/>
  <c r="E132" i="2"/>
  <c r="E131" i="2"/>
  <c r="E128" i="2"/>
  <c r="E127" i="2"/>
  <c r="E126" i="2"/>
  <c r="E125" i="2"/>
  <c r="E124" i="2"/>
  <c r="E99" i="2"/>
  <c r="E98" i="2"/>
  <c r="E95" i="2"/>
  <c r="E94" i="2"/>
  <c r="E93" i="2"/>
  <c r="E90" i="2"/>
  <c r="E89" i="2"/>
  <c r="E88" i="2"/>
  <c r="E85" i="2"/>
  <c r="E84" i="2"/>
  <c r="E83" i="2"/>
  <c r="E71" i="2"/>
  <c r="E70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55" i="2"/>
  <c r="E54" i="2"/>
  <c r="E53" i="2"/>
  <c r="E52" i="2"/>
  <c r="E51" i="2"/>
  <c r="E50" i="2"/>
  <c r="E46" i="2"/>
  <c r="E45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21" i="1"/>
  <c r="C103" i="2"/>
  <c r="E104" i="2"/>
  <c r="E103" i="2" s="1"/>
  <c r="E82" i="2"/>
  <c r="E81" i="2" s="1"/>
  <c r="D16" i="2"/>
  <c r="D146" i="2" s="1"/>
  <c r="E146" i="2" s="1"/>
  <c r="E17" i="2"/>
  <c r="E16" i="2"/>
</calcChain>
</file>

<file path=xl/sharedStrings.xml><?xml version="1.0" encoding="utf-8"?>
<sst xmlns="http://schemas.openxmlformats.org/spreadsheetml/2006/main" count="844" uniqueCount="221">
  <si>
    <t>(наименование органа, исполняющего бюджет)</t>
  </si>
  <si>
    <t>Комитет финансов Лужского муниципального района Ленинградской области</t>
  </si>
  <si>
    <t>ИСПОЛНЕНИЕ ДОХОДНОЙ ЧАСТИ БЮДЖЕТА</t>
  </si>
  <si>
    <t>на 01.04.2019 г.</t>
  </si>
  <si>
    <t>Дата печати: 24.05.2019</t>
  </si>
  <si>
    <t>Бюджет: Бюджет Мшинского сельского поселения Лужского муниципального района Ленинградской области</t>
  </si>
  <si>
    <t>Единица измерения руб.</t>
  </si>
  <si>
    <t>Гл. администратор</t>
  </si>
  <si>
    <t>Наименование Гл. администратор</t>
  </si>
  <si>
    <t>КВД</t>
  </si>
  <si>
    <t>Наименование КВД</t>
  </si>
  <si>
    <t>Бюджетные назначения 2019 год</t>
  </si>
  <si>
    <t>Исполнено с начала года</t>
  </si>
  <si>
    <t>% исп. КП года</t>
  </si>
  <si>
    <t>000</t>
  </si>
  <si>
    <t>1 00 00 00 0 00 0 000 000</t>
  </si>
  <si>
    <t>НАЛОГОВЫЕ И НЕНАЛОГОВЫЕ ДОХОДЫ</t>
  </si>
  <si>
    <t>182</t>
  </si>
  <si>
    <t>Федеральная налоговая служба</t>
  </si>
  <si>
    <t>1 01 00 00 0 00 0 000 000</t>
  </si>
  <si>
    <t>НАЛОГИ НА ПРИБЫЛЬ, ДОХОДЫ</t>
  </si>
  <si>
    <t>1 01 02 00 0 01 0 000 110</t>
  </si>
  <si>
    <t>Налог на доходы физических лиц</t>
  </si>
  <si>
    <t>1 01 02 01 0 01 0 000 110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</si>
  <si>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</si>
  <si>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1 01 02 01 0 01 1 000 110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</si>
  <si>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</si>
  <si>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1 01 02 01 0 01 2 100 110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</si>
  <si>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</si>
  <si>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1 01 02 01 0 01 3 000 110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</si>
  <si>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</si>
  <si>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1 01 02 02 0 01 0 000 110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</si>
  <si>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</si>
  <si>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1 01 02 02 0 01 3 000 110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</si>
  <si>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</si>
  <si>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1 01 02 03 0 01 0 000 110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</si>
  <si>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</si>
  <si>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1 01 02 03 0 01 1 000 110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</si>
  <si>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</si>
  <si>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1 01 02 03 0 01 2 100 110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</si>
  <si>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</si>
  <si>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1 01 02 03 0 01 4 000 110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</si>
  <si>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</si>
  <si>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100</t>
  </si>
  <si>
    <t>Федеральное казначейство</t>
  </si>
  <si>
    <t>1 03 00 00 0 00 0 000 000</t>
  </si>
  <si>
    <t>НАЛОГИ НА ТОВАРЫ (РАБОТЫ, УСЛУГИ), РЕАЛИЗУЕМЫЕ НА ТЕРРИТОРИИ РОССИЙСКОЙ ФЕДЕРАЦИИ</t>
  </si>
  <si>
    <t>1 03 02 00 0 01 0 000 110</t>
  </si>
  <si>
    <t>Акцизы по подакцизным товарам (продукции), производимым на территории Российской Федерации</t>
  </si>
  <si>
    <t>1 03 02 23 0 01 0 000 110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</si>
  <si>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</si>
  <si>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1 03 02 23 1 01 0 000 110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</si>
  <si>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</si>
  <si>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1 03 02 24 0 01 0 000 110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</si>
  <si>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</si>
  <si>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1 03 02 24 1 01 0 000 110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</si>
  <si>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</si>
  <si>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1 03 02 25 0 01 0 000 110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</si>
  <si>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</si>
  <si>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1 03 02 25 1 01 0 000 110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</si>
  <si>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</si>
  <si>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1 03 02 26 0 01 0 000 110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</si>
  <si>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</si>
  <si>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1 03 02 26 1 01 0 000 110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</si>
  <si>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</si>
  <si>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1 06 00 00 0 00 0 000 000</t>
  </si>
  <si>
    <t>НАЛОГИ НА ИМУЩЕСТВО</t>
  </si>
  <si>
    <t>1 06 01 00 0 00 0 000 110</t>
  </si>
  <si>
    <t>Налог на имущество физических лиц</t>
  </si>
  <si>
    <t>1 06 01 03 0 10 0 000 110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</si>
  <si>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</si>
  <si>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1 06 01 03 0 10 1 000 110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</si>
  <si>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</si>
  <si>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1 06 01 03 0 10 2 100 110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</si>
  <si>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</si>
  <si>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1 06 06 00 0 00 0 000 110</t>
  </si>
  <si>
    <t>Земельный налог</t>
  </si>
  <si>
    <t>1 06 06 03 0 00 0 000 110</t>
  </si>
  <si>
    <t>Земельный налог с организаций</t>
  </si>
  <si>
    <t>1 06 06 03 3 10 0 000 110</t>
  </si>
  <si>
    <t>Земельный налог с организаций, обладающих земельным участком, расположенным в границах сельских поселений</t>
  </si>
  <si>
    <t>1 06 06 03 3 10 1 000 110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</si>
  <si>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</si>
  <si>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1 06 06 03 3 10 2 100 110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</si>
  <si>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</si>
  <si>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1 06 06 04 0 00 0 000 110</t>
  </si>
  <si>
    <t>Земельный налог с физических лиц</t>
  </si>
  <si>
    <t>1 06 06 04 3 10 0 000 110</t>
  </si>
  <si>
    <t>Земельный налог с физических лиц, обладающих земельным участком, расположенным в границах сельских поселений</t>
  </si>
  <si>
    <t>1 06 06 04 3 10 1 000 110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</si>
  <si>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</si>
  <si>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1 06 06 04 3 10 2 100 110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</si>
  <si>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</si>
  <si>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1 06 06 04 3 10 4 000 110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</si>
  <si>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</si>
  <si>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006</t>
  </si>
  <si>
    <t>Администрация Мшинского сельского поселения</t>
  </si>
  <si>
    <t>1 08 00 00 0 00 0 000 000</t>
  </si>
  <si>
    <t>ГОСУДАРСТВЕННАЯ ПОШЛИНА</t>
  </si>
  <si>
    <t>1 08 04 00 0 01 0 000 110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</si>
  <si>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</si>
  <si>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1 08 04 02 0 01 1 000 110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</si>
  <si>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</si>
  <si>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</si>
  <si>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</si>
  <si>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1 11 05 00 0 00 0 000 120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</si>
  <si>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</si>
  <si>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1 11 05 03 0 00 0 000 120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</si>
  <si>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</si>
  <si>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1 11 05 03 5 10 0 000 120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</si>
  <si>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</si>
  <si>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</si>
  <si>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</si>
  <si>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</si>
  <si>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</si>
  <si>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1 11 09 04 5 10 0 000 120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</si>
  <si>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</si>
  <si>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1 13 00 00 0 00 0 000 000</t>
  </si>
  <si>
    <t>ДОХОДЫ ОТ ОКАЗАНИЯ ПЛАТНЫХ УСЛУГ И КОМПЕНСАЦИИ ЗАТРАТ ГОСУДАРСТВА</t>
  </si>
  <si>
    <t>1 13 01 00 0 00 0 000 130</t>
  </si>
  <si>
    <t>Доходы от оказания платных услуг (работ)</t>
  </si>
  <si>
    <t>1 13 01 99 0 00 0 000 130</t>
  </si>
  <si>
    <t>Прочие доходы от оказания платных услуг (работ)</t>
  </si>
  <si>
    <t>1 13 01 99 5 10 0 000 130</t>
  </si>
  <si>
    <t>Прочие доходы от оказания платных услуг (работ) получателями средств бюджетов сельских поселений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</si>
  <si>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</si>
  <si>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</si>
  <si>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</si>
  <si>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</si>
  <si>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1 14 02 05 0 10 0 000 410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</si>
  <si>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</si>
  <si>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1 14 02 05 3 10 0 000 410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</si>
  <si>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</si>
  <si>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1 17 00 00 0 00 0 000 000</t>
  </si>
  <si>
    <t>ПРОЧИЕ НЕНАЛОГОВЫЕ ДОХОДЫ</t>
  </si>
  <si>
    <t>1 17 01 00 0 00 0 000 180</t>
  </si>
  <si>
    <t>Невыясненные поступления</t>
  </si>
  <si>
    <t>1 17 01 05 0 10 0 000 180</t>
  </si>
  <si>
    <t>Невыясненные поступления, зачисляемые в бюджеты сельских поселений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</si>
  <si>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</si>
  <si>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</si>
  <si>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</si>
  <si>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</si>
  <si>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2 02 20 00 0 00 0 000 150</t>
  </si>
  <si>
    <t>Субсидии бюджетам бюджетной системы Российской Федерации (межбюджетные субсидии)</t>
  </si>
  <si>
    <t>2 02 20 21 6 00 0 000 150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</si>
  <si>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</si>
  <si>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2 02 20 21 6 10 0 000 150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</si>
  <si>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</si>
  <si>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2 02 25 55 5 00 0 000 150</t>
  </si>
  <si>
    <t>Субсидии бюджетам на реализацию программ формирования современной городской среды</t>
  </si>
  <si>
    <t>2 02 25 55 5 10 0 000 150</t>
  </si>
  <si>
    <t>Субсидии бюджетам сельских поселений на реализацию программ формирования современной городской среды</t>
  </si>
  <si>
    <t>2 02 27 11 2 00 0 000 150</t>
  </si>
  <si>
    <t>Субсидии бюджетам на софинансирование капитальных вложений в объекты муниципальной собственности</t>
  </si>
  <si>
    <t>2 02 27 11 2 10 0 000 150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</si>
  <si>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</si>
  <si>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2 02 29 99 9 00 0 000 150</t>
  </si>
  <si>
    <t>Прочие субсидии</t>
  </si>
  <si>
    <t>2 02 29 99 9 10 0 000 150</t>
  </si>
  <si>
    <t>Прочие субсидии бюджетам сельских поселений</t>
  </si>
  <si>
    <t>2 02 30 00 0 00 0 000 150</t>
  </si>
  <si>
    <t>Субвенции бюджетам бюджетной системы Российской Федерации</t>
  </si>
  <si>
    <t>2 02 30 02 4 00 0 000 150</t>
  </si>
  <si>
    <t>Субвенции местным бюджетам на выполнение передаваемых полномочий субъектов Российской Федерации</t>
  </si>
  <si>
    <t>2 02 30 02 4 10 0 000 150</t>
  </si>
  <si>
    <t>Субвенции бюджетам сельских поселений на выполнение передаваемых полномочий субъектов Российской Федерации</t>
  </si>
  <si>
    <t>2 02 35 11 8 00 0 000 150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</si>
  <si>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</si>
  <si>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2 02 35 11 8 10 0 000 150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</si>
  <si>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</si>
  <si>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2 07 00 00 0 00 0 000 000</t>
  </si>
  <si>
    <t>ПРОЧИЕ БЕЗВОЗМЕЗДНЫЕ ПОСТУПЛЕНИЯ</t>
  </si>
  <si>
    <t>2 07 05 00 0 10 0 000 150</t>
  </si>
  <si>
    <t>Прочие безвозмездные поступления в бюджеты сельских поселений</t>
  </si>
  <si>
    <t>2 07 05 02 0 10 0 000 150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</si>
  <si>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</si>
  <si>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2 07 05 03 0 10 0 000 150</t>
  </si>
  <si>
    <t>2 08 00 00 0 00 0 000 000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</si>
  <si>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</si>
  <si>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2 08 05 00 0 10 0 000 150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</si>
  <si>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</si>
  <si>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2 18 00 00 0 00 0 000 000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</si>
  <si>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</si>
  <si>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2 18 00 00 0 00 0 000 150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</si>
  <si>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</si>
  <si>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2 18 00 00 0 10 0 000 150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</si>
  <si>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</si>
  <si>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2 18 60 01 0 10 0 000 150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</si>
  <si>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</si>
  <si>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2 19 00 00 0 00 0 000 000</t>
  </si>
  <si>
    <t>ВОЗВРАТ ОСТАТКОВ СУБСИДИЙ, СУБВЕНЦИЙ И ИНЫХ МЕЖБЮДЖЕТНЫХ ТРАНСФЕРТОВ, ИМЕЮЩИХ ЦЕЛЕВОЕ НАЗНАЧЕНИЕ, ПРОШЛЫХ ЛЕТ</t>
  </si>
  <si>
    <t>2 19 00 00 0 10 0 000 150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</si>
  <si>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</si>
  <si>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2 19 60 01 0 10 0 000 150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</si>
  <si>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</si>
  <si>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</si>
  <si>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ПРИЛОЖЕНИЕ 1</t>
  </si>
  <si>
    <t>к постановлению администрации</t>
  </si>
  <si>
    <t>Мшинского сельского поселения</t>
  </si>
  <si>
    <t>Лужского муниципального района</t>
  </si>
  <si>
    <t>Ленинградской области</t>
  </si>
  <si>
    <t>Показатели доходов бюджета по кодам классификации доходов бюджета</t>
  </si>
  <si>
    <t>Мшинского сельского проселения Лужского муниципального района</t>
  </si>
  <si>
    <t>Код дохода по бюджетной классификации</t>
  </si>
  <si>
    <t>Источник доходов</t>
  </si>
  <si>
    <t>% исполнения</t>
  </si>
  <si>
    <t>(в тыс. руб.)</t>
  </si>
  <si>
    <t>Бюджетные назначения    2019 год</t>
  </si>
  <si>
    <t>Исполнено           с начала         2019 года</t>
  </si>
  <si>
    <t>-</t>
  </si>
  <si>
    <t>ВСЕГО ДОХОДОВ</t>
  </si>
  <si>
    <t>Субсидии бюджетам на софинансирование капитальных вложений в объекты государственной (муниципальной) собственности</t>
  </si>
  <si>
    <t>2 02 20 07 7 00 0 000 150</t>
  </si>
  <si>
    <t>2 02 20 07  7 10 0 000 150</t>
  </si>
  <si>
    <t>Прочие неналоговые бюджеты</t>
  </si>
  <si>
    <t>1 17 05 05 0 10 0 000 180</t>
  </si>
  <si>
    <t>1 17 05 00 0 00 0 000 180</t>
  </si>
  <si>
    <t>Прочие неналоговые доходы бюджетов сельских поселений</t>
  </si>
  <si>
    <t>за 9 месяцев 2019 года</t>
  </si>
  <si>
    <t>от "16" октября 2019 г. № 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</si>
</sst>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3" formatCode="?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73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7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 applyProtection="1">
      <alignment horizontal="right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173" fontId="5" fillId="2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46"/>
  <sheetViews>
    <sheetView showGridLines="0" tabSelected="1" zoomScale="90" zoomScaleNormal="90" workbookViewId="0">
      <selection activeCell="D18" sqref="D18"/>
    </sheetView>
  </sheetViews>
  <sheetFormatPr defaultRowHeight="12.75" customHeight="1" outlineLevelRow="7" x14ac:dyDescent="0.2"/>
  <cols>
    <col min="1" max="1" width="28.5703125" customWidth="1"/>
    <col min="2" max="2" width="58.5703125" customWidth="1"/>
    <col min="3" max="4" width="18.7109375" customWidth="1"/>
    <col min="5" max="5" width="15.42578125" customWidth="1"/>
  </cols>
  <sheetData>
    <row r="1" spans="1:5" s="19" customFormat="1" ht="15" x14ac:dyDescent="0.25">
      <c r="A1" s="30" t="s">
        <v>197</v>
      </c>
      <c r="B1" s="30"/>
      <c r="C1" s="30"/>
      <c r="D1" s="30"/>
      <c r="E1" s="30"/>
    </row>
    <row r="2" spans="1:5" s="19" customFormat="1" ht="15" x14ac:dyDescent="0.25">
      <c r="A2" s="30" t="s">
        <v>198</v>
      </c>
      <c r="B2" s="30"/>
      <c r="C2" s="30"/>
      <c r="D2" s="30"/>
      <c r="E2" s="30"/>
    </row>
    <row r="3" spans="1:5" s="19" customFormat="1" ht="15" x14ac:dyDescent="0.25">
      <c r="A3" s="30" t="s">
        <v>199</v>
      </c>
      <c r="B3" s="30"/>
      <c r="C3" s="30"/>
      <c r="D3" s="30"/>
      <c r="E3" s="30"/>
    </row>
    <row r="4" spans="1:5" s="19" customFormat="1" ht="15" x14ac:dyDescent="0.25">
      <c r="A4" s="30" t="s">
        <v>200</v>
      </c>
      <c r="B4" s="30"/>
      <c r="C4" s="30"/>
      <c r="D4" s="30"/>
      <c r="E4" s="30"/>
    </row>
    <row r="5" spans="1:5" s="19" customFormat="1" ht="15" x14ac:dyDescent="0.25">
      <c r="A5" s="30" t="s">
        <v>201</v>
      </c>
      <c r="B5" s="30"/>
      <c r="C5" s="30"/>
      <c r="D5" s="30"/>
      <c r="E5" s="30"/>
    </row>
    <row r="6" spans="1:5" s="19" customFormat="1" ht="15" x14ac:dyDescent="0.25">
      <c r="A6" s="30" t="s">
        <v>220</v>
      </c>
      <c r="B6" s="30"/>
      <c r="C6" s="30"/>
      <c r="D6" s="30"/>
      <c r="E6" s="30"/>
    </row>
    <row r="9" spans="1:5" ht="18.75" x14ac:dyDescent="0.3">
      <c r="A9" s="28" t="s">
        <v>202</v>
      </c>
      <c r="B9" s="28"/>
      <c r="C9" s="28"/>
      <c r="D9" s="28"/>
      <c r="E9" s="28"/>
    </row>
    <row r="10" spans="1:5" ht="18.75" x14ac:dyDescent="0.3">
      <c r="A10" s="28" t="s">
        <v>203</v>
      </c>
      <c r="B10" s="28"/>
      <c r="C10" s="28"/>
      <c r="D10" s="28"/>
      <c r="E10" s="28"/>
    </row>
    <row r="11" spans="1:5" ht="18.75" x14ac:dyDescent="0.3">
      <c r="A11" s="28" t="s">
        <v>200</v>
      </c>
      <c r="B11" s="28"/>
      <c r="C11" s="28"/>
      <c r="D11" s="28"/>
      <c r="E11" s="28"/>
    </row>
    <row r="12" spans="1:5" ht="18.75" x14ac:dyDescent="0.3">
      <c r="A12" s="28" t="s">
        <v>219</v>
      </c>
      <c r="B12" s="28"/>
      <c r="C12" s="28"/>
      <c r="D12" s="28"/>
      <c r="E12" s="28"/>
    </row>
    <row r="14" spans="1:5" ht="12.75" customHeight="1" x14ac:dyDescent="0.25">
      <c r="A14" s="29" t="s">
        <v>207</v>
      </c>
      <c r="B14" s="29"/>
      <c r="C14" s="29"/>
      <c r="D14" s="29"/>
      <c r="E14" s="29"/>
    </row>
    <row r="15" spans="1:5" ht="47.25" x14ac:dyDescent="0.2">
      <c r="A15" s="8" t="s">
        <v>204</v>
      </c>
      <c r="B15" s="8" t="s">
        <v>205</v>
      </c>
      <c r="C15" s="8" t="s">
        <v>208</v>
      </c>
      <c r="D15" s="8" t="s">
        <v>209</v>
      </c>
      <c r="E15" s="8" t="s">
        <v>206</v>
      </c>
    </row>
    <row r="16" spans="1:5" ht="15.75" x14ac:dyDescent="0.25">
      <c r="A16" s="20" t="s">
        <v>95</v>
      </c>
      <c r="B16" s="21" t="s">
        <v>96</v>
      </c>
      <c r="C16" s="22">
        <f>C17+C44</f>
        <v>70511221.680000007</v>
      </c>
      <c r="D16" s="22">
        <f>D17+D44</f>
        <v>17913345.710000001</v>
      </c>
      <c r="E16" s="22">
        <f>D16/C16*100</f>
        <v>25.404957229780901</v>
      </c>
    </row>
    <row r="17" spans="1:5" ht="15.75" x14ac:dyDescent="0.2">
      <c r="A17" s="8" t="s">
        <v>15</v>
      </c>
      <c r="B17" s="9" t="s">
        <v>16</v>
      </c>
      <c r="C17" s="10">
        <v>33670464.850000001</v>
      </c>
      <c r="D17" s="10">
        <v>14941515.66</v>
      </c>
      <c r="E17" s="10">
        <f>D17/C17*100</f>
        <v>44.375733232563313</v>
      </c>
    </row>
    <row r="18" spans="1:5" ht="15.75" outlineLevel="1" x14ac:dyDescent="0.2">
      <c r="A18" s="8" t="s">
        <v>97</v>
      </c>
      <c r="B18" s="9" t="s">
        <v>98</v>
      </c>
      <c r="C18" s="10">
        <v>1600</v>
      </c>
      <c r="D18" s="10">
        <v>2000</v>
      </c>
      <c r="E18" s="10">
        <f>D18/C18*100</f>
        <v>125</v>
      </c>
    </row>
    <row r="19" spans="1:5" ht="63" outlineLevel="2" x14ac:dyDescent="0.2">
      <c r="A19" s="8" t="s">
        <v>99</v>
      </c>
      <c r="B19" s="9" t="s">
        <v>100</v>
      </c>
      <c r="C19" s="10">
        <v>1600</v>
      </c>
      <c r="D19" s="15">
        <v>2000</v>
      </c>
      <c r="E19" s="10">
        <f>D19/C19*100</f>
        <v>125</v>
      </c>
    </row>
    <row r="20" spans="1:5" ht="94.5" outlineLevel="3" x14ac:dyDescent="0.2">
      <c r="A20" s="8" t="s">
        <v>101</v>
      </c>
      <c r="B20" s="9" t="s">
        <v>102</v>
      </c>
      <c r="C20" s="10">
        <v>1600</v>
      </c>
      <c r="D20" s="15">
        <v>2000</v>
      </c>
      <c r="E20" s="10">
        <f>D20/C20*100</f>
        <v>125</v>
      </c>
    </row>
    <row r="21" spans="1:5" ht="78.75" outlineLevel="7" x14ac:dyDescent="0.2">
      <c r="A21" s="12" t="s">
        <v>101</v>
      </c>
      <c r="B21" s="13" t="s">
        <v>102</v>
      </c>
      <c r="C21" s="15">
        <v>1600</v>
      </c>
      <c r="D21" s="15">
        <v>2000</v>
      </c>
      <c r="E21" s="10">
        <f t="shared" ref="E21:E71" si="0">D21/C21*100</f>
        <v>125</v>
      </c>
    </row>
    <row r="22" spans="1:5" ht="47.25" outlineLevel="1" x14ac:dyDescent="0.2">
      <c r="A22" s="8" t="s">
        <v>103</v>
      </c>
      <c r="B22" s="9" t="s">
        <v>104</v>
      </c>
      <c r="C22" s="10">
        <v>868886.88</v>
      </c>
      <c r="D22" s="10">
        <f>D23+D29</f>
        <v>443462.89999999997</v>
      </c>
      <c r="E22" s="10">
        <f t="shared" si="0"/>
        <v>51.038047668529643</v>
      </c>
    </row>
    <row r="23" spans="1:5" ht="110.25" outlineLevel="2" x14ac:dyDescent="0.2">
      <c r="A23" s="8" t="s">
        <v>105</v>
      </c>
      <c r="B23" s="11" t="s">
        <v>106</v>
      </c>
      <c r="C23" s="10">
        <v>100815.72</v>
      </c>
      <c r="D23" s="10">
        <v>98011.79</v>
      </c>
      <c r="E23" s="10">
        <f t="shared" si="0"/>
        <v>97.218757154142224</v>
      </c>
    </row>
    <row r="24" spans="1:5" ht="94.5" outlineLevel="3" x14ac:dyDescent="0.2">
      <c r="A24" s="8" t="s">
        <v>107</v>
      </c>
      <c r="B24" s="11" t="s">
        <v>108</v>
      </c>
      <c r="C24" s="10">
        <v>100815.72</v>
      </c>
      <c r="D24" s="10">
        <v>98011.79</v>
      </c>
      <c r="E24" s="10">
        <f t="shared" si="0"/>
        <v>97.218757154142224</v>
      </c>
    </row>
    <row r="25" spans="1:5" ht="78.75" outlineLevel="4" x14ac:dyDescent="0.2">
      <c r="A25" s="8" t="s">
        <v>109</v>
      </c>
      <c r="B25" s="9" t="s">
        <v>110</v>
      </c>
      <c r="C25" s="10">
        <v>100815.72</v>
      </c>
      <c r="D25" s="10">
        <v>98011.79</v>
      </c>
      <c r="E25" s="10">
        <f t="shared" si="0"/>
        <v>97.218757154142224</v>
      </c>
    </row>
    <row r="26" spans="1:5" ht="78.75" outlineLevel="7" x14ac:dyDescent="0.2">
      <c r="A26" s="12" t="s">
        <v>109</v>
      </c>
      <c r="B26" s="13" t="s">
        <v>110</v>
      </c>
      <c r="C26" s="15">
        <v>100815.72</v>
      </c>
      <c r="D26" s="15">
        <v>98011.79</v>
      </c>
      <c r="E26" s="10">
        <f t="shared" si="0"/>
        <v>97.218757154142224</v>
      </c>
    </row>
    <row r="27" spans="1:5" ht="94.5" outlineLevel="2" x14ac:dyDescent="0.2">
      <c r="A27" s="8" t="s">
        <v>111</v>
      </c>
      <c r="B27" s="11" t="s">
        <v>112</v>
      </c>
      <c r="C27" s="10">
        <v>768071.16</v>
      </c>
      <c r="D27" s="10">
        <v>345451.11</v>
      </c>
      <c r="E27" s="10">
        <f t="shared" si="0"/>
        <v>44.976445932431567</v>
      </c>
    </row>
    <row r="28" spans="1:5" ht="94.5" outlineLevel="3" x14ac:dyDescent="0.2">
      <c r="A28" s="8" t="s">
        <v>113</v>
      </c>
      <c r="B28" s="11" t="s">
        <v>114</v>
      </c>
      <c r="C28" s="10">
        <v>768071.16</v>
      </c>
      <c r="D28" s="10">
        <v>345451.11</v>
      </c>
      <c r="E28" s="10">
        <f t="shared" si="0"/>
        <v>44.976445932431567</v>
      </c>
    </row>
    <row r="29" spans="1:5" ht="94.5" outlineLevel="4" x14ac:dyDescent="0.2">
      <c r="A29" s="8" t="s">
        <v>115</v>
      </c>
      <c r="B29" s="9" t="s">
        <v>116</v>
      </c>
      <c r="C29" s="10">
        <v>768071.16</v>
      </c>
      <c r="D29" s="10">
        <v>345451.11</v>
      </c>
      <c r="E29" s="10">
        <f t="shared" si="0"/>
        <v>44.976445932431567</v>
      </c>
    </row>
    <row r="30" spans="1:5" ht="94.5" outlineLevel="7" x14ac:dyDescent="0.2">
      <c r="A30" s="12" t="s">
        <v>115</v>
      </c>
      <c r="B30" s="13" t="s">
        <v>116</v>
      </c>
      <c r="C30" s="15">
        <v>768071.16</v>
      </c>
      <c r="D30" s="15">
        <v>345451.11</v>
      </c>
      <c r="E30" s="10">
        <f t="shared" si="0"/>
        <v>44.976445932431567</v>
      </c>
    </row>
    <row r="31" spans="1:5" ht="31.5" outlineLevel="1" x14ac:dyDescent="0.2">
      <c r="A31" s="8" t="s">
        <v>117</v>
      </c>
      <c r="B31" s="9" t="s">
        <v>118</v>
      </c>
      <c r="C31" s="10">
        <v>16000</v>
      </c>
      <c r="D31" s="10">
        <v>63274.85</v>
      </c>
      <c r="E31" s="10">
        <f t="shared" si="0"/>
        <v>395.46781249999998</v>
      </c>
    </row>
    <row r="32" spans="1:5" ht="15.75" outlineLevel="2" x14ac:dyDescent="0.2">
      <c r="A32" s="8" t="s">
        <v>119</v>
      </c>
      <c r="B32" s="9" t="s">
        <v>120</v>
      </c>
      <c r="C32" s="10">
        <v>16000</v>
      </c>
      <c r="D32" s="10">
        <v>22100</v>
      </c>
      <c r="E32" s="10">
        <f t="shared" si="0"/>
        <v>138.125</v>
      </c>
    </row>
    <row r="33" spans="1:5" ht="15.75" outlineLevel="3" x14ac:dyDescent="0.2">
      <c r="A33" s="8" t="s">
        <v>121</v>
      </c>
      <c r="B33" s="9" t="s">
        <v>122</v>
      </c>
      <c r="C33" s="10">
        <v>16000</v>
      </c>
      <c r="D33" s="10">
        <v>22100</v>
      </c>
      <c r="E33" s="10">
        <f t="shared" si="0"/>
        <v>138.125</v>
      </c>
    </row>
    <row r="34" spans="1:5" ht="31.5" outlineLevel="4" x14ac:dyDescent="0.2">
      <c r="A34" s="8" t="s">
        <v>123</v>
      </c>
      <c r="B34" s="9" t="s">
        <v>124</v>
      </c>
      <c r="C34" s="10">
        <v>16000</v>
      </c>
      <c r="D34" s="10">
        <v>22100</v>
      </c>
      <c r="E34" s="10">
        <f t="shared" si="0"/>
        <v>138.125</v>
      </c>
    </row>
    <row r="35" spans="1:5" ht="31.5" outlineLevel="7" x14ac:dyDescent="0.2">
      <c r="A35" s="12" t="s">
        <v>123</v>
      </c>
      <c r="B35" s="13" t="s">
        <v>124</v>
      </c>
      <c r="C35" s="15">
        <v>16000</v>
      </c>
      <c r="D35" s="15">
        <v>22100</v>
      </c>
      <c r="E35" s="10">
        <f t="shared" si="0"/>
        <v>138.125</v>
      </c>
    </row>
    <row r="36" spans="1:5" ht="31.5" outlineLevel="1" x14ac:dyDescent="0.2">
      <c r="A36" s="8" t="s">
        <v>125</v>
      </c>
      <c r="B36" s="9" t="s">
        <v>126</v>
      </c>
      <c r="C36" s="10">
        <v>733677.97</v>
      </c>
      <c r="D36" s="10">
        <v>0</v>
      </c>
      <c r="E36" s="10">
        <f t="shared" si="0"/>
        <v>0</v>
      </c>
    </row>
    <row r="37" spans="1:5" ht="94.5" outlineLevel="2" x14ac:dyDescent="0.2">
      <c r="A37" s="8" t="s">
        <v>127</v>
      </c>
      <c r="B37" s="11" t="s">
        <v>128</v>
      </c>
      <c r="C37" s="10">
        <v>733677.97</v>
      </c>
      <c r="D37" s="10">
        <v>0</v>
      </c>
      <c r="E37" s="10">
        <f t="shared" si="0"/>
        <v>0</v>
      </c>
    </row>
    <row r="38" spans="1:5" ht="110.25" outlineLevel="3" x14ac:dyDescent="0.2">
      <c r="A38" s="8" t="s">
        <v>129</v>
      </c>
      <c r="B38" s="11" t="s">
        <v>130</v>
      </c>
      <c r="C38" s="10">
        <v>733677.97</v>
      </c>
      <c r="D38" s="10">
        <v>0</v>
      </c>
      <c r="E38" s="10">
        <f t="shared" si="0"/>
        <v>0</v>
      </c>
    </row>
    <row r="39" spans="1:5" ht="110.25" outlineLevel="4" x14ac:dyDescent="0.2">
      <c r="A39" s="8" t="s">
        <v>131</v>
      </c>
      <c r="B39" s="11" t="s">
        <v>132</v>
      </c>
      <c r="C39" s="10">
        <v>733677.97</v>
      </c>
      <c r="D39" s="10">
        <v>0</v>
      </c>
      <c r="E39" s="10">
        <f t="shared" si="0"/>
        <v>0</v>
      </c>
    </row>
    <row r="40" spans="1:5" ht="94.5" outlineLevel="7" x14ac:dyDescent="0.2">
      <c r="A40" s="12" t="s">
        <v>131</v>
      </c>
      <c r="B40" s="14" t="s">
        <v>132</v>
      </c>
      <c r="C40" s="15">
        <v>733677.97</v>
      </c>
      <c r="D40" s="15">
        <v>0</v>
      </c>
      <c r="E40" s="10">
        <f t="shared" si="0"/>
        <v>0</v>
      </c>
    </row>
    <row r="41" spans="1:5" ht="15.75" outlineLevel="1" x14ac:dyDescent="0.2">
      <c r="A41" s="8" t="s">
        <v>133</v>
      </c>
      <c r="B41" s="9" t="s">
        <v>134</v>
      </c>
      <c r="C41" s="10">
        <v>0</v>
      </c>
      <c r="D41" s="10">
        <f>D42+D43</f>
        <v>23362.809999999998</v>
      </c>
      <c r="E41" s="10" t="s">
        <v>210</v>
      </c>
    </row>
    <row r="42" spans="1:5" s="27" customFormat="1" ht="15.75" outlineLevel="1" x14ac:dyDescent="0.2">
      <c r="A42" s="12" t="s">
        <v>217</v>
      </c>
      <c r="B42" s="13" t="s">
        <v>215</v>
      </c>
      <c r="C42" s="15">
        <v>0</v>
      </c>
      <c r="D42" s="15">
        <v>7386</v>
      </c>
      <c r="E42" s="10" t="s">
        <v>210</v>
      </c>
    </row>
    <row r="43" spans="1:5" s="27" customFormat="1" ht="31.5" outlineLevel="1" x14ac:dyDescent="0.2">
      <c r="A43" s="12" t="s">
        <v>216</v>
      </c>
      <c r="B43" s="13" t="s">
        <v>218</v>
      </c>
      <c r="C43" s="15">
        <v>0</v>
      </c>
      <c r="D43" s="15">
        <v>15976.81</v>
      </c>
      <c r="E43" s="10" t="s">
        <v>210</v>
      </c>
    </row>
    <row r="44" spans="1:5" ht="15.75" x14ac:dyDescent="0.2">
      <c r="A44" s="8" t="s">
        <v>139</v>
      </c>
      <c r="B44" s="9" t="s">
        <v>140</v>
      </c>
      <c r="C44" s="10">
        <v>36840756.829999998</v>
      </c>
      <c r="D44" s="10">
        <v>2971830.05</v>
      </c>
      <c r="E44" s="10">
        <f t="shared" si="0"/>
        <v>8.0666910935445078</v>
      </c>
    </row>
    <row r="45" spans="1:5" ht="47.25" outlineLevel="1" x14ac:dyDescent="0.2">
      <c r="A45" s="8" t="s">
        <v>141</v>
      </c>
      <c r="B45" s="9" t="s">
        <v>142</v>
      </c>
      <c r="C45" s="10">
        <v>36758756.829999998</v>
      </c>
      <c r="D45" s="10">
        <v>2897448.33</v>
      </c>
      <c r="E45" s="10">
        <f t="shared" si="0"/>
        <v>7.8823349315102513</v>
      </c>
    </row>
    <row r="46" spans="1:5" ht="31.5" outlineLevel="2" x14ac:dyDescent="0.2">
      <c r="A46" s="8" t="s">
        <v>143</v>
      </c>
      <c r="B46" s="9" t="s">
        <v>144</v>
      </c>
      <c r="C46" s="10">
        <v>35984233</v>
      </c>
      <c r="D46" s="10">
        <v>2279500</v>
      </c>
      <c r="E46" s="10">
        <f t="shared" si="0"/>
        <v>6.3347188753474342</v>
      </c>
    </row>
    <row r="47" spans="1:5" ht="47.25" outlineLevel="3" x14ac:dyDescent="0.2">
      <c r="A47" s="8" t="s">
        <v>213</v>
      </c>
      <c r="B47" s="9" t="s">
        <v>212</v>
      </c>
      <c r="C47" s="10">
        <v>18057900</v>
      </c>
      <c r="D47" s="10">
        <v>0</v>
      </c>
      <c r="E47" s="10">
        <f>D47/C47*100</f>
        <v>0</v>
      </c>
    </row>
    <row r="48" spans="1:5" ht="47.25" outlineLevel="4" x14ac:dyDescent="0.2">
      <c r="A48" s="8" t="s">
        <v>214</v>
      </c>
      <c r="B48" s="9" t="s">
        <v>156</v>
      </c>
      <c r="C48" s="10">
        <v>18057900</v>
      </c>
      <c r="D48" s="10">
        <v>0</v>
      </c>
      <c r="E48" s="10">
        <f>D48/C48*100</f>
        <v>0</v>
      </c>
    </row>
    <row r="49" spans="1:5" ht="47.25" outlineLevel="7" x14ac:dyDescent="0.2">
      <c r="A49" s="12" t="s">
        <v>214</v>
      </c>
      <c r="B49" s="13" t="s">
        <v>156</v>
      </c>
      <c r="C49" s="15">
        <v>18057900</v>
      </c>
      <c r="D49" s="15">
        <v>0</v>
      </c>
      <c r="E49" s="10">
        <f>D49/C49*100</f>
        <v>0</v>
      </c>
    </row>
    <row r="50" spans="1:5" ht="94.5" outlineLevel="3" x14ac:dyDescent="0.2">
      <c r="A50" s="8" t="s">
        <v>145</v>
      </c>
      <c r="B50" s="11" t="s">
        <v>146</v>
      </c>
      <c r="C50" s="10">
        <v>1346700</v>
      </c>
      <c r="D50" s="10">
        <v>0</v>
      </c>
      <c r="E50" s="10">
        <f t="shared" si="0"/>
        <v>0</v>
      </c>
    </row>
    <row r="51" spans="1:5" ht="110.25" outlineLevel="4" x14ac:dyDescent="0.2">
      <c r="A51" s="8" t="s">
        <v>147</v>
      </c>
      <c r="B51" s="11" t="s">
        <v>148</v>
      </c>
      <c r="C51" s="10">
        <v>1346700</v>
      </c>
      <c r="D51" s="10">
        <v>0</v>
      </c>
      <c r="E51" s="10">
        <f t="shared" si="0"/>
        <v>0</v>
      </c>
    </row>
    <row r="52" spans="1:5" ht="110.25" outlineLevel="7" x14ac:dyDescent="0.2">
      <c r="A52" s="12" t="s">
        <v>147</v>
      </c>
      <c r="B52" s="14" t="s">
        <v>148</v>
      </c>
      <c r="C52" s="15">
        <v>1346700</v>
      </c>
      <c r="D52" s="15">
        <v>0</v>
      </c>
      <c r="E52" s="10">
        <f t="shared" si="0"/>
        <v>0</v>
      </c>
    </row>
    <row r="53" spans="1:5" ht="31.5" outlineLevel="3" x14ac:dyDescent="0.2">
      <c r="A53" s="8" t="s">
        <v>149</v>
      </c>
      <c r="B53" s="9" t="s">
        <v>150</v>
      </c>
      <c r="C53" s="10">
        <v>1500000</v>
      </c>
      <c r="D53" s="10">
        <v>0</v>
      </c>
      <c r="E53" s="10">
        <f t="shared" si="0"/>
        <v>0</v>
      </c>
    </row>
    <row r="54" spans="1:5" ht="47.25" outlineLevel="4" x14ac:dyDescent="0.2">
      <c r="A54" s="8" t="s">
        <v>151</v>
      </c>
      <c r="B54" s="9" t="s">
        <v>152</v>
      </c>
      <c r="C54" s="10">
        <v>1500000</v>
      </c>
      <c r="D54" s="10">
        <v>0</v>
      </c>
      <c r="E54" s="10">
        <f t="shared" si="0"/>
        <v>0</v>
      </c>
    </row>
    <row r="55" spans="1:5" ht="31.5" outlineLevel="7" x14ac:dyDescent="0.2">
      <c r="A55" s="12" t="s">
        <v>151</v>
      </c>
      <c r="B55" s="13" t="s">
        <v>152</v>
      </c>
      <c r="C55" s="15">
        <v>1500000</v>
      </c>
      <c r="D55" s="15">
        <v>0</v>
      </c>
      <c r="E55" s="10">
        <f t="shared" si="0"/>
        <v>0</v>
      </c>
    </row>
    <row r="56" spans="1:5" ht="15.75" outlineLevel="3" x14ac:dyDescent="0.2">
      <c r="A56" s="8" t="s">
        <v>157</v>
      </c>
      <c r="B56" s="9" t="s">
        <v>158</v>
      </c>
      <c r="C56" s="10">
        <v>15079633</v>
      </c>
      <c r="D56" s="10">
        <v>2279500</v>
      </c>
      <c r="E56" s="10">
        <f t="shared" si="0"/>
        <v>15.116415631600583</v>
      </c>
    </row>
    <row r="57" spans="1:5" ht="15.75" outlineLevel="4" x14ac:dyDescent="0.2">
      <c r="A57" s="8" t="s">
        <v>159</v>
      </c>
      <c r="B57" s="9" t="s">
        <v>160</v>
      </c>
      <c r="C57" s="10">
        <v>15079633</v>
      </c>
      <c r="D57" s="10">
        <v>2279500</v>
      </c>
      <c r="E57" s="10">
        <f t="shared" si="0"/>
        <v>15.116415631600583</v>
      </c>
    </row>
    <row r="58" spans="1:5" ht="15.75" outlineLevel="7" x14ac:dyDescent="0.2">
      <c r="A58" s="12" t="s">
        <v>159</v>
      </c>
      <c r="B58" s="13" t="s">
        <v>160</v>
      </c>
      <c r="C58" s="15">
        <v>15079633</v>
      </c>
      <c r="D58" s="15">
        <v>2279500</v>
      </c>
      <c r="E58" s="15">
        <f t="shared" si="0"/>
        <v>15.116415631600583</v>
      </c>
    </row>
    <row r="59" spans="1:5" ht="31.5" outlineLevel="2" x14ac:dyDescent="0.2">
      <c r="A59" s="8" t="s">
        <v>161</v>
      </c>
      <c r="B59" s="9" t="s">
        <v>162</v>
      </c>
      <c r="C59" s="10">
        <v>281820</v>
      </c>
      <c r="D59" s="10">
        <v>212245</v>
      </c>
      <c r="E59" s="10">
        <f t="shared" si="0"/>
        <v>75.312256049960965</v>
      </c>
    </row>
    <row r="60" spans="1:5" ht="47.25" outlineLevel="3" x14ac:dyDescent="0.2">
      <c r="A60" s="8" t="s">
        <v>163</v>
      </c>
      <c r="B60" s="9" t="s">
        <v>164</v>
      </c>
      <c r="C60" s="10">
        <v>3520</v>
      </c>
      <c r="D60" s="10">
        <v>3520</v>
      </c>
      <c r="E60" s="10">
        <f t="shared" si="0"/>
        <v>100</v>
      </c>
    </row>
    <row r="61" spans="1:5" ht="47.25" outlineLevel="4" x14ac:dyDescent="0.2">
      <c r="A61" s="8" t="s">
        <v>165</v>
      </c>
      <c r="B61" s="9" t="s">
        <v>166</v>
      </c>
      <c r="C61" s="10">
        <v>3520</v>
      </c>
      <c r="D61" s="10">
        <v>3520</v>
      </c>
      <c r="E61" s="10">
        <f t="shared" si="0"/>
        <v>100</v>
      </c>
    </row>
    <row r="62" spans="1:5" ht="47.25" outlineLevel="7" x14ac:dyDescent="0.2">
      <c r="A62" s="12" t="s">
        <v>165</v>
      </c>
      <c r="B62" s="13" t="s">
        <v>166</v>
      </c>
      <c r="C62" s="15">
        <v>3520</v>
      </c>
      <c r="D62" s="15">
        <v>3520</v>
      </c>
      <c r="E62" s="10">
        <f t="shared" si="0"/>
        <v>100</v>
      </c>
    </row>
    <row r="63" spans="1:5" ht="47.25" outlineLevel="3" x14ac:dyDescent="0.2">
      <c r="A63" s="8" t="s">
        <v>167</v>
      </c>
      <c r="B63" s="9" t="s">
        <v>168</v>
      </c>
      <c r="C63" s="10">
        <v>278300</v>
      </c>
      <c r="D63" s="10">
        <v>208725</v>
      </c>
      <c r="E63" s="10">
        <f t="shared" si="0"/>
        <v>75</v>
      </c>
    </row>
    <row r="64" spans="1:5" ht="63" outlineLevel="4" x14ac:dyDescent="0.2">
      <c r="A64" s="8" t="s">
        <v>169</v>
      </c>
      <c r="B64" s="9" t="s">
        <v>170</v>
      </c>
      <c r="C64" s="10">
        <v>278300</v>
      </c>
      <c r="D64" s="10">
        <v>208725</v>
      </c>
      <c r="E64" s="10">
        <f t="shared" si="0"/>
        <v>75</v>
      </c>
    </row>
    <row r="65" spans="1:5" ht="47.25" outlineLevel="7" x14ac:dyDescent="0.2">
      <c r="A65" s="12" t="s">
        <v>169</v>
      </c>
      <c r="B65" s="13" t="s">
        <v>170</v>
      </c>
      <c r="C65" s="15">
        <v>278300</v>
      </c>
      <c r="D65" s="15">
        <v>208725</v>
      </c>
      <c r="E65" s="10">
        <f t="shared" si="0"/>
        <v>75</v>
      </c>
    </row>
    <row r="66" spans="1:5" ht="15.75" outlineLevel="1" x14ac:dyDescent="0.2">
      <c r="A66" s="8" t="s">
        <v>171</v>
      </c>
      <c r="B66" s="9" t="s">
        <v>172</v>
      </c>
      <c r="C66" s="10">
        <v>82000</v>
      </c>
      <c r="D66" s="10">
        <v>67000</v>
      </c>
      <c r="E66" s="10">
        <f t="shared" si="0"/>
        <v>81.707317073170728</v>
      </c>
    </row>
    <row r="67" spans="1:5" ht="31.5" outlineLevel="2" x14ac:dyDescent="0.2">
      <c r="A67" s="8" t="s">
        <v>173</v>
      </c>
      <c r="B67" s="9" t="s">
        <v>174</v>
      </c>
      <c r="C67" s="10">
        <v>82000</v>
      </c>
      <c r="D67" s="10">
        <v>67000</v>
      </c>
      <c r="E67" s="10">
        <f t="shared" si="0"/>
        <v>81.707317073170728</v>
      </c>
    </row>
    <row r="68" spans="1:5" ht="47.25" outlineLevel="3" x14ac:dyDescent="0.2">
      <c r="A68" s="8" t="s">
        <v>175</v>
      </c>
      <c r="B68" s="9" t="s">
        <v>176</v>
      </c>
      <c r="C68" s="10">
        <v>57000</v>
      </c>
      <c r="D68" s="10">
        <v>57000</v>
      </c>
      <c r="E68" s="10">
        <f>D68/C68*100</f>
        <v>100</v>
      </c>
    </row>
    <row r="69" spans="1:5" ht="47.25" outlineLevel="7" x14ac:dyDescent="0.2">
      <c r="A69" s="12" t="s">
        <v>175</v>
      </c>
      <c r="B69" s="13" t="s">
        <v>176</v>
      </c>
      <c r="C69" s="15">
        <v>57000</v>
      </c>
      <c r="D69" s="15">
        <v>57000</v>
      </c>
      <c r="E69" s="10">
        <f>D69/C69*100</f>
        <v>100</v>
      </c>
    </row>
    <row r="70" spans="1:5" ht="31.5" outlineLevel="3" x14ac:dyDescent="0.2">
      <c r="A70" s="8" t="s">
        <v>177</v>
      </c>
      <c r="B70" s="9" t="s">
        <v>174</v>
      </c>
      <c r="C70" s="10">
        <v>25000</v>
      </c>
      <c r="D70" s="10">
        <v>10000</v>
      </c>
      <c r="E70" s="10">
        <f t="shared" si="0"/>
        <v>40</v>
      </c>
    </row>
    <row r="71" spans="1:5" ht="31.5" outlineLevel="7" x14ac:dyDescent="0.2">
      <c r="A71" s="12" t="s">
        <v>177</v>
      </c>
      <c r="B71" s="13" t="s">
        <v>174</v>
      </c>
      <c r="C71" s="15">
        <v>25000</v>
      </c>
      <c r="D71" s="15">
        <v>10000</v>
      </c>
      <c r="E71" s="10">
        <f t="shared" si="0"/>
        <v>40</v>
      </c>
    </row>
    <row r="72" spans="1:5" ht="78.75" outlineLevel="1" x14ac:dyDescent="0.2">
      <c r="A72" s="8" t="s">
        <v>182</v>
      </c>
      <c r="B72" s="9" t="s">
        <v>183</v>
      </c>
      <c r="C72" s="10">
        <v>0</v>
      </c>
      <c r="D72" s="10">
        <v>94807.72</v>
      </c>
      <c r="E72" s="10" t="s">
        <v>210</v>
      </c>
    </row>
    <row r="73" spans="1:5" ht="110.25" outlineLevel="2" x14ac:dyDescent="0.2">
      <c r="A73" s="8" t="s">
        <v>184</v>
      </c>
      <c r="B73" s="11" t="s">
        <v>185</v>
      </c>
      <c r="C73" s="10">
        <v>0</v>
      </c>
      <c r="D73" s="10">
        <v>94807.72</v>
      </c>
      <c r="E73" s="10" t="s">
        <v>210</v>
      </c>
    </row>
    <row r="74" spans="1:5" ht="94.5" outlineLevel="3" x14ac:dyDescent="0.2">
      <c r="A74" s="8" t="s">
        <v>186</v>
      </c>
      <c r="B74" s="11" t="s">
        <v>187</v>
      </c>
      <c r="C74" s="10">
        <v>0</v>
      </c>
      <c r="D74" s="10">
        <v>94807.72</v>
      </c>
      <c r="E74" s="10" t="s">
        <v>210</v>
      </c>
    </row>
    <row r="75" spans="1:5" ht="78.75" outlineLevel="4" x14ac:dyDescent="0.2">
      <c r="A75" s="8" t="s">
        <v>188</v>
      </c>
      <c r="B75" s="9" t="s">
        <v>189</v>
      </c>
      <c r="C75" s="10">
        <v>0</v>
      </c>
      <c r="D75" s="10">
        <v>20833</v>
      </c>
      <c r="E75" s="10" t="s">
        <v>210</v>
      </c>
    </row>
    <row r="76" spans="1:5" ht="63" outlineLevel="7" x14ac:dyDescent="0.2">
      <c r="A76" s="12" t="s">
        <v>188</v>
      </c>
      <c r="B76" s="13" t="s">
        <v>189</v>
      </c>
      <c r="C76" s="15">
        <v>0</v>
      </c>
      <c r="D76" s="15">
        <v>20833</v>
      </c>
      <c r="E76" s="10" t="s">
        <v>210</v>
      </c>
    </row>
    <row r="77" spans="1:5" ht="63" outlineLevel="1" x14ac:dyDescent="0.2">
      <c r="A77" s="8" t="s">
        <v>190</v>
      </c>
      <c r="B77" s="9" t="s">
        <v>191</v>
      </c>
      <c r="C77" s="10">
        <v>0</v>
      </c>
      <c r="D77" s="10">
        <v>-69426.5</v>
      </c>
      <c r="E77" s="10" t="s">
        <v>210</v>
      </c>
    </row>
    <row r="78" spans="1:5" ht="63" outlineLevel="2" x14ac:dyDescent="0.2">
      <c r="A78" s="8" t="s">
        <v>192</v>
      </c>
      <c r="B78" s="9" t="s">
        <v>193</v>
      </c>
      <c r="C78" s="10">
        <v>0</v>
      </c>
      <c r="D78" s="10">
        <v>-69426.5</v>
      </c>
      <c r="E78" s="10" t="s">
        <v>210</v>
      </c>
    </row>
    <row r="79" spans="1:5" ht="63" outlineLevel="3" x14ac:dyDescent="0.2">
      <c r="A79" s="8" t="s">
        <v>194</v>
      </c>
      <c r="B79" s="9" t="s">
        <v>195</v>
      </c>
      <c r="C79" s="10">
        <v>0</v>
      </c>
      <c r="D79" s="10">
        <v>-69426.5</v>
      </c>
      <c r="E79" s="10" t="s">
        <v>210</v>
      </c>
    </row>
    <row r="80" spans="1:5" ht="63" outlineLevel="7" x14ac:dyDescent="0.2">
      <c r="A80" s="12" t="s">
        <v>194</v>
      </c>
      <c r="B80" s="13" t="s">
        <v>195</v>
      </c>
      <c r="C80" s="15">
        <v>0</v>
      </c>
      <c r="D80" s="15">
        <v>-69426.5</v>
      </c>
      <c r="E80" s="10" t="s">
        <v>210</v>
      </c>
    </row>
    <row r="81" spans="1:5" ht="15.75" outlineLevel="7" x14ac:dyDescent="0.2">
      <c r="A81" s="23" t="s">
        <v>43</v>
      </c>
      <c r="B81" s="24" t="s">
        <v>44</v>
      </c>
      <c r="C81" s="25">
        <f>C82</f>
        <v>3040300</v>
      </c>
      <c r="D81" s="25">
        <f>D82</f>
        <v>2576693</v>
      </c>
      <c r="E81" s="25">
        <f>E82</f>
        <v>84.751274545275137</v>
      </c>
    </row>
    <row r="82" spans="1:5" ht="15.75" x14ac:dyDescent="0.2">
      <c r="A82" s="8" t="s">
        <v>15</v>
      </c>
      <c r="B82" s="9" t="s">
        <v>16</v>
      </c>
      <c r="C82" s="10">
        <f>C83</f>
        <v>3040300</v>
      </c>
      <c r="D82" s="10">
        <f>D83</f>
        <v>2576693</v>
      </c>
      <c r="E82" s="10">
        <f t="shared" ref="E82:E99" si="1">D82/C82*100</f>
        <v>84.751274545275137</v>
      </c>
    </row>
    <row r="83" spans="1:5" ht="47.25" x14ac:dyDescent="0.2">
      <c r="A83" s="8" t="s">
        <v>45</v>
      </c>
      <c r="B83" s="9" t="s">
        <v>46</v>
      </c>
      <c r="C83" s="10">
        <v>3040300</v>
      </c>
      <c r="D83" s="10">
        <v>2576693</v>
      </c>
      <c r="E83" s="10">
        <f t="shared" si="1"/>
        <v>84.751274545275137</v>
      </c>
    </row>
    <row r="84" spans="1:5" ht="31.5" x14ac:dyDescent="0.2">
      <c r="A84" s="8" t="s">
        <v>47</v>
      </c>
      <c r="B84" s="9" t="s">
        <v>48</v>
      </c>
      <c r="C84" s="10">
        <v>3040300</v>
      </c>
      <c r="D84" s="10">
        <v>2576693</v>
      </c>
      <c r="E84" s="10">
        <f t="shared" si="1"/>
        <v>84.751274545275137</v>
      </c>
    </row>
    <row r="85" spans="1:5" ht="94.5" x14ac:dyDescent="0.2">
      <c r="A85" s="8" t="s">
        <v>49</v>
      </c>
      <c r="B85" s="9" t="s">
        <v>50</v>
      </c>
      <c r="C85" s="10">
        <v>1000000</v>
      </c>
      <c r="D85" s="10">
        <v>1166418.97</v>
      </c>
      <c r="E85" s="10">
        <f t="shared" si="1"/>
        <v>116.641897</v>
      </c>
    </row>
    <row r="86" spans="1:5" ht="94.5" x14ac:dyDescent="0.2">
      <c r="A86" s="8" t="s">
        <v>49</v>
      </c>
      <c r="B86" s="9" t="s">
        <v>50</v>
      </c>
      <c r="C86" s="10">
        <v>1000000</v>
      </c>
      <c r="D86" s="10">
        <v>1166418.97</v>
      </c>
      <c r="E86" s="10">
        <f t="shared" si="1"/>
        <v>116.641897</v>
      </c>
    </row>
    <row r="87" spans="1:5" ht="94.5" x14ac:dyDescent="0.2">
      <c r="A87" s="12" t="s">
        <v>49</v>
      </c>
      <c r="B87" s="13" t="s">
        <v>50</v>
      </c>
      <c r="C87" s="15">
        <v>1000000</v>
      </c>
      <c r="D87" s="15">
        <v>1166418.97</v>
      </c>
      <c r="E87" s="10">
        <f t="shared" si="1"/>
        <v>116.641897</v>
      </c>
    </row>
    <row r="88" spans="1:5" ht="141.75" x14ac:dyDescent="0.2">
      <c r="A88" s="8" t="s">
        <v>51</v>
      </c>
      <c r="B88" s="11" t="s">
        <v>52</v>
      </c>
      <c r="C88" s="10">
        <v>1000000</v>
      </c>
      <c r="D88" s="10">
        <v>1166418.97</v>
      </c>
      <c r="E88" s="10">
        <f t="shared" si="1"/>
        <v>116.641897</v>
      </c>
    </row>
    <row r="89" spans="1:5" ht="141.75" x14ac:dyDescent="0.2">
      <c r="A89" s="12" t="s">
        <v>51</v>
      </c>
      <c r="B89" s="14" t="s">
        <v>52</v>
      </c>
      <c r="C89" s="15">
        <v>1000000</v>
      </c>
      <c r="D89" s="15">
        <v>1166418.97</v>
      </c>
      <c r="E89" s="10">
        <f t="shared" si="1"/>
        <v>116.641897</v>
      </c>
    </row>
    <row r="90" spans="1:5" ht="110.25" x14ac:dyDescent="0.2">
      <c r="A90" s="8" t="s">
        <v>53</v>
      </c>
      <c r="B90" s="11" t="s">
        <v>54</v>
      </c>
      <c r="C90" s="10">
        <v>10000</v>
      </c>
      <c r="D90" s="10">
        <v>8867.85</v>
      </c>
      <c r="E90" s="10">
        <f t="shared" si="1"/>
        <v>88.6785</v>
      </c>
    </row>
    <row r="91" spans="1:5" ht="110.25" x14ac:dyDescent="0.2">
      <c r="A91" s="8" t="s">
        <v>53</v>
      </c>
      <c r="B91" s="11" t="s">
        <v>54</v>
      </c>
      <c r="C91" s="10">
        <v>10000</v>
      </c>
      <c r="D91" s="10">
        <v>8867.85</v>
      </c>
      <c r="E91" s="10">
        <f t="shared" si="1"/>
        <v>88.6785</v>
      </c>
    </row>
    <row r="92" spans="1:5" ht="110.25" x14ac:dyDescent="0.2">
      <c r="A92" s="12" t="s">
        <v>53</v>
      </c>
      <c r="B92" s="14" t="s">
        <v>54</v>
      </c>
      <c r="C92" s="15">
        <v>10000</v>
      </c>
      <c r="D92" s="15">
        <v>8867.85</v>
      </c>
      <c r="E92" s="15">
        <f t="shared" si="1"/>
        <v>88.6785</v>
      </c>
    </row>
    <row r="93" spans="1:5" ht="157.5" x14ac:dyDescent="0.2">
      <c r="A93" s="8" t="s">
        <v>55</v>
      </c>
      <c r="B93" s="11" t="s">
        <v>56</v>
      </c>
      <c r="C93" s="10">
        <v>10000</v>
      </c>
      <c r="D93" s="10">
        <v>8867.85</v>
      </c>
      <c r="E93" s="10">
        <f t="shared" si="1"/>
        <v>88.6785</v>
      </c>
    </row>
    <row r="94" spans="1:5" ht="157.5" x14ac:dyDescent="0.2">
      <c r="A94" s="12" t="s">
        <v>55</v>
      </c>
      <c r="B94" s="14" t="s">
        <v>56</v>
      </c>
      <c r="C94" s="15">
        <v>10000</v>
      </c>
      <c r="D94" s="15">
        <v>8867.85</v>
      </c>
      <c r="E94" s="10">
        <f t="shared" si="1"/>
        <v>88.6785</v>
      </c>
    </row>
    <row r="95" spans="1:5" ht="94.5" x14ac:dyDescent="0.2">
      <c r="A95" s="8" t="s">
        <v>57</v>
      </c>
      <c r="B95" s="9" t="s">
        <v>58</v>
      </c>
      <c r="C95" s="10">
        <v>2030300</v>
      </c>
      <c r="D95" s="10">
        <v>1598682.68</v>
      </c>
      <c r="E95" s="10">
        <f t="shared" si="1"/>
        <v>78.741204748066778</v>
      </c>
    </row>
    <row r="96" spans="1:5" ht="94.5" x14ac:dyDescent="0.2">
      <c r="A96" s="8" t="s">
        <v>57</v>
      </c>
      <c r="B96" s="9" t="s">
        <v>58</v>
      </c>
      <c r="C96" s="10">
        <v>2030300</v>
      </c>
      <c r="D96" s="10">
        <v>1598682.68</v>
      </c>
      <c r="E96" s="10">
        <f t="shared" si="1"/>
        <v>78.741204748066778</v>
      </c>
    </row>
    <row r="97" spans="1:5" ht="94.5" x14ac:dyDescent="0.2">
      <c r="A97" s="12" t="s">
        <v>57</v>
      </c>
      <c r="B97" s="13" t="s">
        <v>58</v>
      </c>
      <c r="C97" s="15">
        <v>2030300</v>
      </c>
      <c r="D97" s="15">
        <v>1598682.68</v>
      </c>
      <c r="E97" s="10">
        <f t="shared" si="1"/>
        <v>78.741204748066778</v>
      </c>
    </row>
    <row r="98" spans="1:5" ht="141.75" x14ac:dyDescent="0.2">
      <c r="A98" s="8" t="s">
        <v>59</v>
      </c>
      <c r="B98" s="11" t="s">
        <v>60</v>
      </c>
      <c r="C98" s="10">
        <v>2030300</v>
      </c>
      <c r="D98" s="10">
        <v>1598682.68</v>
      </c>
      <c r="E98" s="10">
        <f t="shared" si="1"/>
        <v>78.741204748066778</v>
      </c>
    </row>
    <row r="99" spans="1:5" ht="141.75" x14ac:dyDescent="0.2">
      <c r="A99" s="12" t="s">
        <v>59</v>
      </c>
      <c r="B99" s="14" t="s">
        <v>60</v>
      </c>
      <c r="C99" s="15">
        <v>2030300</v>
      </c>
      <c r="D99" s="15">
        <v>1598682.68</v>
      </c>
      <c r="E99" s="10">
        <f t="shared" si="1"/>
        <v>78.741204748066778</v>
      </c>
    </row>
    <row r="100" spans="1:5" ht="94.5" x14ac:dyDescent="0.2">
      <c r="A100" s="8" t="s">
        <v>61</v>
      </c>
      <c r="B100" s="9" t="s">
        <v>62</v>
      </c>
      <c r="C100" s="10">
        <v>0</v>
      </c>
      <c r="D100" s="10">
        <v>-197276.5</v>
      </c>
      <c r="E100" s="10" t="s">
        <v>210</v>
      </c>
    </row>
    <row r="101" spans="1:5" ht="141.75" x14ac:dyDescent="0.2">
      <c r="A101" s="8" t="s">
        <v>63</v>
      </c>
      <c r="B101" s="11" t="s">
        <v>64</v>
      </c>
      <c r="C101" s="10">
        <v>0</v>
      </c>
      <c r="D101" s="10">
        <v>-197276.5</v>
      </c>
      <c r="E101" s="10" t="s">
        <v>210</v>
      </c>
    </row>
    <row r="102" spans="1:5" ht="141.75" x14ac:dyDescent="0.2">
      <c r="A102" s="12" t="s">
        <v>63</v>
      </c>
      <c r="B102" s="14" t="s">
        <v>64</v>
      </c>
      <c r="C102" s="15">
        <v>0</v>
      </c>
      <c r="D102" s="15">
        <v>-197276.5</v>
      </c>
      <c r="E102" s="10" t="s">
        <v>210</v>
      </c>
    </row>
    <row r="103" spans="1:5" ht="15.75" x14ac:dyDescent="0.2">
      <c r="A103" s="23" t="s">
        <v>17</v>
      </c>
      <c r="B103" s="26" t="s">
        <v>18</v>
      </c>
      <c r="C103" s="25">
        <f>C104</f>
        <v>29010000</v>
      </c>
      <c r="D103" s="25">
        <f>D104</f>
        <v>11832722.1</v>
      </c>
      <c r="E103" s="25">
        <f>E104</f>
        <v>40.788425025853151</v>
      </c>
    </row>
    <row r="104" spans="1:5" ht="15.75" x14ac:dyDescent="0.2">
      <c r="A104" s="8" t="s">
        <v>15</v>
      </c>
      <c r="B104" s="9" t="s">
        <v>16</v>
      </c>
      <c r="C104" s="10">
        <f>C105+C124</f>
        <v>29010000</v>
      </c>
      <c r="D104" s="10">
        <f>D105+D124</f>
        <v>11832722.1</v>
      </c>
      <c r="E104" s="10">
        <f t="shared" ref="E104:E109" si="2">D104/C104*100</f>
        <v>40.788425025853151</v>
      </c>
    </row>
    <row r="105" spans="1:5" ht="15.75" x14ac:dyDescent="0.2">
      <c r="A105" s="8" t="s">
        <v>19</v>
      </c>
      <c r="B105" s="9" t="s">
        <v>20</v>
      </c>
      <c r="C105" s="10">
        <v>2740000</v>
      </c>
      <c r="D105" s="10">
        <v>1611893.19</v>
      </c>
      <c r="E105" s="10">
        <f t="shared" si="2"/>
        <v>58.828218613138681</v>
      </c>
    </row>
    <row r="106" spans="1:5" ht="15.75" x14ac:dyDescent="0.2">
      <c r="A106" s="8" t="s">
        <v>21</v>
      </c>
      <c r="B106" s="9" t="s">
        <v>22</v>
      </c>
      <c r="C106" s="10">
        <v>2740000</v>
      </c>
      <c r="D106" s="10">
        <v>1611893.19</v>
      </c>
      <c r="E106" s="10">
        <f t="shared" si="2"/>
        <v>58.828218613138681</v>
      </c>
    </row>
    <row r="107" spans="1:5" ht="94.5" x14ac:dyDescent="0.2">
      <c r="A107" s="8" t="s">
        <v>23</v>
      </c>
      <c r="B107" s="11" t="s">
        <v>24</v>
      </c>
      <c r="C107" s="10">
        <v>2740000</v>
      </c>
      <c r="D107" s="10">
        <v>1611893.19</v>
      </c>
      <c r="E107" s="10">
        <f t="shared" si="2"/>
        <v>58.828218613138681</v>
      </c>
    </row>
    <row r="108" spans="1:5" ht="141.75" x14ac:dyDescent="0.2">
      <c r="A108" s="8" t="s">
        <v>25</v>
      </c>
      <c r="B108" s="11" t="s">
        <v>26</v>
      </c>
      <c r="C108" s="10">
        <v>2740000</v>
      </c>
      <c r="D108" s="10">
        <v>1611893.19</v>
      </c>
      <c r="E108" s="10">
        <f t="shared" si="2"/>
        <v>58.828218613138681</v>
      </c>
    </row>
    <row r="109" spans="1:5" ht="126" x14ac:dyDescent="0.2">
      <c r="A109" s="12" t="s">
        <v>25</v>
      </c>
      <c r="B109" s="14" t="s">
        <v>26</v>
      </c>
      <c r="C109" s="15">
        <v>2740000</v>
      </c>
      <c r="D109" s="15">
        <v>1611893.19</v>
      </c>
      <c r="E109" s="15">
        <f t="shared" si="2"/>
        <v>58.828218613138681</v>
      </c>
    </row>
    <row r="110" spans="1:5" ht="110.25" x14ac:dyDescent="0.2">
      <c r="A110" s="8" t="s">
        <v>27</v>
      </c>
      <c r="B110" s="11" t="s">
        <v>28</v>
      </c>
      <c r="C110" s="10">
        <v>0</v>
      </c>
      <c r="D110" s="10">
        <v>4665.08</v>
      </c>
      <c r="E110" s="10" t="s">
        <v>210</v>
      </c>
    </row>
    <row r="111" spans="1:5" ht="94.5" x14ac:dyDescent="0.2">
      <c r="A111" s="12" t="s">
        <v>27</v>
      </c>
      <c r="B111" s="14" t="s">
        <v>28</v>
      </c>
      <c r="C111" s="15">
        <v>0</v>
      </c>
      <c r="D111" s="15">
        <v>4665.08</v>
      </c>
      <c r="E111" s="10" t="s">
        <v>210</v>
      </c>
    </row>
    <row r="112" spans="1:5" ht="126" x14ac:dyDescent="0.2">
      <c r="A112" s="8" t="s">
        <v>29</v>
      </c>
      <c r="B112" s="11" t="s">
        <v>30</v>
      </c>
      <c r="C112" s="10">
        <v>0</v>
      </c>
      <c r="D112" s="10">
        <v>26999.07</v>
      </c>
      <c r="E112" s="10" t="s">
        <v>210</v>
      </c>
    </row>
    <row r="113" spans="1:5" ht="126" x14ac:dyDescent="0.2">
      <c r="A113" s="12" t="s">
        <v>29</v>
      </c>
      <c r="B113" s="14" t="s">
        <v>30</v>
      </c>
      <c r="C113" s="15">
        <v>0</v>
      </c>
      <c r="D113" s="15">
        <v>26999.07</v>
      </c>
      <c r="E113" s="10" t="s">
        <v>210</v>
      </c>
    </row>
    <row r="114" spans="1:5" ht="141.75" x14ac:dyDescent="0.2">
      <c r="A114" s="8" t="s">
        <v>31</v>
      </c>
      <c r="B114" s="11" t="s">
        <v>32</v>
      </c>
      <c r="C114" s="10">
        <v>0</v>
      </c>
      <c r="D114" s="10">
        <v>188</v>
      </c>
      <c r="E114" s="10" t="s">
        <v>210</v>
      </c>
    </row>
    <row r="115" spans="1:5" ht="173.25" x14ac:dyDescent="0.2">
      <c r="A115" s="8" t="s">
        <v>33</v>
      </c>
      <c r="B115" s="11" t="s">
        <v>34</v>
      </c>
      <c r="C115" s="10">
        <v>0</v>
      </c>
      <c r="D115" s="10">
        <v>114.2</v>
      </c>
      <c r="E115" s="10" t="s">
        <v>210</v>
      </c>
    </row>
    <row r="116" spans="1:5" ht="157.5" x14ac:dyDescent="0.2">
      <c r="A116" s="12" t="s">
        <v>33</v>
      </c>
      <c r="B116" s="14" t="s">
        <v>34</v>
      </c>
      <c r="C116" s="15">
        <v>0</v>
      </c>
      <c r="D116" s="15">
        <v>114.2</v>
      </c>
      <c r="E116" s="10" t="s">
        <v>210</v>
      </c>
    </row>
    <row r="117" spans="1:5" ht="63" x14ac:dyDescent="0.2">
      <c r="A117" s="8" t="s">
        <v>35</v>
      </c>
      <c r="B117" s="9" t="s">
        <v>36</v>
      </c>
      <c r="C117" s="10">
        <v>0</v>
      </c>
      <c r="D117" s="10">
        <v>42441.11</v>
      </c>
      <c r="E117" s="10" t="s">
        <v>210</v>
      </c>
    </row>
    <row r="118" spans="1:5" ht="94.5" x14ac:dyDescent="0.2">
      <c r="A118" s="8" t="s">
        <v>37</v>
      </c>
      <c r="B118" s="9" t="s">
        <v>38</v>
      </c>
      <c r="C118" s="10">
        <v>0</v>
      </c>
      <c r="D118" s="10">
        <v>24659.9</v>
      </c>
      <c r="E118" s="10" t="s">
        <v>210</v>
      </c>
    </row>
    <row r="119" spans="1:5" ht="94.5" x14ac:dyDescent="0.2">
      <c r="A119" s="12" t="s">
        <v>37</v>
      </c>
      <c r="B119" s="13" t="s">
        <v>38</v>
      </c>
      <c r="C119" s="15">
        <v>0</v>
      </c>
      <c r="D119" s="15">
        <v>24659.9</v>
      </c>
      <c r="E119" s="10" t="s">
        <v>210</v>
      </c>
    </row>
    <row r="120" spans="1:5" ht="63" x14ac:dyDescent="0.2">
      <c r="A120" s="8" t="s">
        <v>39</v>
      </c>
      <c r="B120" s="9" t="s">
        <v>40</v>
      </c>
      <c r="C120" s="10">
        <v>0</v>
      </c>
      <c r="D120" s="10">
        <v>5625.01</v>
      </c>
      <c r="E120" s="10" t="s">
        <v>210</v>
      </c>
    </row>
    <row r="121" spans="1:5" ht="63" x14ac:dyDescent="0.2">
      <c r="A121" s="12" t="s">
        <v>39</v>
      </c>
      <c r="B121" s="13" t="s">
        <v>40</v>
      </c>
      <c r="C121" s="15">
        <v>0</v>
      </c>
      <c r="D121" s="15">
        <v>5625.01</v>
      </c>
      <c r="E121" s="10" t="s">
        <v>210</v>
      </c>
    </row>
    <row r="122" spans="1:5" ht="63" x14ac:dyDescent="0.2">
      <c r="A122" s="8" t="s">
        <v>41</v>
      </c>
      <c r="B122" s="9" t="s">
        <v>42</v>
      </c>
      <c r="C122" s="10">
        <v>0</v>
      </c>
      <c r="D122" s="10">
        <v>-20.9</v>
      </c>
      <c r="E122" s="10" t="s">
        <v>210</v>
      </c>
    </row>
    <row r="123" spans="1:5" ht="63" x14ac:dyDescent="0.2">
      <c r="A123" s="12" t="s">
        <v>41</v>
      </c>
      <c r="B123" s="13" t="s">
        <v>42</v>
      </c>
      <c r="C123" s="15">
        <v>0</v>
      </c>
      <c r="D123" s="15">
        <v>-20.9</v>
      </c>
      <c r="E123" s="10" t="s">
        <v>210</v>
      </c>
    </row>
    <row r="124" spans="1:5" ht="15.75" x14ac:dyDescent="0.2">
      <c r="A124" s="8" t="s">
        <v>65</v>
      </c>
      <c r="B124" s="9" t="s">
        <v>66</v>
      </c>
      <c r="C124" s="10">
        <v>26270000</v>
      </c>
      <c r="D124" s="10">
        <v>10220828.91</v>
      </c>
      <c r="E124" s="10">
        <f>D124/C124*100</f>
        <v>38.906847773125236</v>
      </c>
    </row>
    <row r="125" spans="1:5" ht="15.75" x14ac:dyDescent="0.2">
      <c r="A125" s="8" t="s">
        <v>67</v>
      </c>
      <c r="B125" s="9" t="s">
        <v>68</v>
      </c>
      <c r="C125" s="10">
        <v>770000</v>
      </c>
      <c r="D125" s="10">
        <v>226131.38</v>
      </c>
      <c r="E125" s="10">
        <f>D125/C125*100</f>
        <v>29.367711688311687</v>
      </c>
    </row>
    <row r="126" spans="1:5" ht="63" x14ac:dyDescent="0.2">
      <c r="A126" s="8" t="s">
        <v>69</v>
      </c>
      <c r="B126" s="9" t="s">
        <v>70</v>
      </c>
      <c r="C126" s="10">
        <v>770000</v>
      </c>
      <c r="D126" s="10">
        <v>226131.38</v>
      </c>
      <c r="E126" s="10">
        <f>D126/C126*100</f>
        <v>29.367711688311687</v>
      </c>
    </row>
    <row r="127" spans="1:5" ht="94.5" x14ac:dyDescent="0.2">
      <c r="A127" s="8" t="s">
        <v>71</v>
      </c>
      <c r="B127" s="9" t="s">
        <v>72</v>
      </c>
      <c r="C127" s="10">
        <v>770000</v>
      </c>
      <c r="D127" s="10">
        <v>222256.82</v>
      </c>
      <c r="E127" s="10">
        <f>D127/C127*100</f>
        <v>28.864522077922079</v>
      </c>
    </row>
    <row r="128" spans="1:5" ht="94.5" x14ac:dyDescent="0.2">
      <c r="A128" s="12" t="s">
        <v>71</v>
      </c>
      <c r="B128" s="13" t="s">
        <v>72</v>
      </c>
      <c r="C128" s="15">
        <v>770000</v>
      </c>
      <c r="D128" s="15">
        <v>222256.82</v>
      </c>
      <c r="E128" s="10">
        <f>D128/C128*100</f>
        <v>28.864522077922079</v>
      </c>
    </row>
    <row r="129" spans="1:5" ht="78.75" x14ac:dyDescent="0.2">
      <c r="A129" s="8" t="s">
        <v>73</v>
      </c>
      <c r="B129" s="9" t="s">
        <v>74</v>
      </c>
      <c r="C129" s="10">
        <v>0</v>
      </c>
      <c r="D129" s="10">
        <v>3874.56</v>
      </c>
      <c r="E129" s="10" t="s">
        <v>210</v>
      </c>
    </row>
    <row r="130" spans="1:5" ht="63" x14ac:dyDescent="0.2">
      <c r="A130" s="12" t="s">
        <v>73</v>
      </c>
      <c r="B130" s="13" t="s">
        <v>74</v>
      </c>
      <c r="C130" s="15">
        <v>0</v>
      </c>
      <c r="D130" s="15">
        <v>3874.56</v>
      </c>
      <c r="E130" s="10" t="s">
        <v>210</v>
      </c>
    </row>
    <row r="131" spans="1:5" ht="15.75" x14ac:dyDescent="0.2">
      <c r="A131" s="8" t="s">
        <v>75</v>
      </c>
      <c r="B131" s="9" t="s">
        <v>76</v>
      </c>
      <c r="C131" s="10">
        <v>25500000</v>
      </c>
      <c r="D131" s="10">
        <v>9994697.5299999993</v>
      </c>
      <c r="E131" s="10">
        <f>D131/C131*100</f>
        <v>39.194892274509805</v>
      </c>
    </row>
    <row r="132" spans="1:5" ht="15.75" x14ac:dyDescent="0.2">
      <c r="A132" s="8" t="s">
        <v>77</v>
      </c>
      <c r="B132" s="9" t="s">
        <v>78</v>
      </c>
      <c r="C132" s="10">
        <v>10600000</v>
      </c>
      <c r="D132" s="10">
        <v>7247311.0800000001</v>
      </c>
      <c r="E132" s="10">
        <f>D132/C132*100</f>
        <v>68.370859245283029</v>
      </c>
    </row>
    <row r="133" spans="1:5" ht="47.25" x14ac:dyDescent="0.2">
      <c r="A133" s="8" t="s">
        <v>79</v>
      </c>
      <c r="B133" s="9" t="s">
        <v>80</v>
      </c>
      <c r="C133" s="10">
        <v>10600000</v>
      </c>
      <c r="D133" s="10">
        <v>7247311.0800000001</v>
      </c>
      <c r="E133" s="10">
        <f>D133/C133*100</f>
        <v>68.370859245283029</v>
      </c>
    </row>
    <row r="134" spans="1:5" ht="78.75" x14ac:dyDescent="0.2">
      <c r="A134" s="8" t="s">
        <v>81</v>
      </c>
      <c r="B134" s="9" t="s">
        <v>82</v>
      </c>
      <c r="C134" s="10">
        <v>10600000</v>
      </c>
      <c r="D134" s="10">
        <v>7190429.4000000004</v>
      </c>
      <c r="E134" s="10">
        <f>D134/C134*100</f>
        <v>67.834239622641519</v>
      </c>
    </row>
    <row r="135" spans="1:5" ht="78.75" x14ac:dyDescent="0.2">
      <c r="A135" s="12" t="s">
        <v>81</v>
      </c>
      <c r="B135" s="13" t="s">
        <v>82</v>
      </c>
      <c r="C135" s="15">
        <v>10600000</v>
      </c>
      <c r="D135" s="15">
        <v>7190429.4000000004</v>
      </c>
      <c r="E135" s="10">
        <f>D135/C135*100</f>
        <v>67.834239622641519</v>
      </c>
    </row>
    <row r="136" spans="1:5" ht="63" x14ac:dyDescent="0.2">
      <c r="A136" s="8" t="s">
        <v>83</v>
      </c>
      <c r="B136" s="9" t="s">
        <v>84</v>
      </c>
      <c r="C136" s="10">
        <v>0</v>
      </c>
      <c r="D136" s="10">
        <v>54756.68</v>
      </c>
      <c r="E136" s="10" t="s">
        <v>210</v>
      </c>
    </row>
    <row r="137" spans="1:5" ht="47.25" x14ac:dyDescent="0.2">
      <c r="A137" s="12" t="s">
        <v>83</v>
      </c>
      <c r="B137" s="13" t="s">
        <v>84</v>
      </c>
      <c r="C137" s="15">
        <v>0</v>
      </c>
      <c r="D137" s="15">
        <v>54756.68</v>
      </c>
      <c r="E137" s="10" t="s">
        <v>210</v>
      </c>
    </row>
    <row r="138" spans="1:5" ht="15.75" x14ac:dyDescent="0.2">
      <c r="A138" s="8" t="s">
        <v>85</v>
      </c>
      <c r="B138" s="9" t="s">
        <v>86</v>
      </c>
      <c r="C138" s="10">
        <v>14900000</v>
      </c>
      <c r="D138" s="10">
        <v>2747386.45</v>
      </c>
      <c r="E138" s="10">
        <f>D138/C138*100</f>
        <v>18.438835234899329</v>
      </c>
    </row>
    <row r="139" spans="1:5" ht="47.25" x14ac:dyDescent="0.2">
      <c r="A139" s="8" t="s">
        <v>87</v>
      </c>
      <c r="B139" s="9" t="s">
        <v>88</v>
      </c>
      <c r="C139" s="10">
        <v>14900000</v>
      </c>
      <c r="D139" s="10">
        <v>2747386.45</v>
      </c>
      <c r="E139" s="10">
        <f>D139/C139*100</f>
        <v>18.438835234899329</v>
      </c>
    </row>
    <row r="140" spans="1:5" ht="78.75" x14ac:dyDescent="0.2">
      <c r="A140" s="8" t="s">
        <v>89</v>
      </c>
      <c r="B140" s="9" t="s">
        <v>90</v>
      </c>
      <c r="C140" s="10">
        <v>14900000</v>
      </c>
      <c r="D140" s="10">
        <v>2664111.7200000002</v>
      </c>
      <c r="E140" s="10">
        <f>D140/C140*100</f>
        <v>17.879944429530205</v>
      </c>
    </row>
    <row r="141" spans="1:5" ht="78.75" x14ac:dyDescent="0.2">
      <c r="A141" s="12" t="s">
        <v>89</v>
      </c>
      <c r="B141" s="13" t="s">
        <v>90</v>
      </c>
      <c r="C141" s="15">
        <v>14900000</v>
      </c>
      <c r="D141" s="15">
        <v>2664111.7200000002</v>
      </c>
      <c r="E141" s="10">
        <f>D141/C141*100</f>
        <v>17.879944429530205</v>
      </c>
    </row>
    <row r="142" spans="1:5" ht="63" x14ac:dyDescent="0.2">
      <c r="A142" s="8" t="s">
        <v>91</v>
      </c>
      <c r="B142" s="9" t="s">
        <v>92</v>
      </c>
      <c r="C142" s="10">
        <v>0</v>
      </c>
      <c r="D142" s="10">
        <v>83324.73</v>
      </c>
      <c r="E142" s="10" t="s">
        <v>210</v>
      </c>
    </row>
    <row r="143" spans="1:5" ht="63" x14ac:dyDescent="0.2">
      <c r="A143" s="12" t="s">
        <v>91</v>
      </c>
      <c r="B143" s="13" t="s">
        <v>92</v>
      </c>
      <c r="C143" s="15">
        <v>0</v>
      </c>
      <c r="D143" s="15">
        <v>83324.73</v>
      </c>
      <c r="E143" s="10" t="s">
        <v>210</v>
      </c>
    </row>
    <row r="144" spans="1:5" ht="47.25" x14ac:dyDescent="0.2">
      <c r="A144" s="8" t="s">
        <v>93</v>
      </c>
      <c r="B144" s="9" t="s">
        <v>94</v>
      </c>
      <c r="C144" s="10">
        <v>0</v>
      </c>
      <c r="D144" s="10">
        <v>-50</v>
      </c>
      <c r="E144" s="10" t="s">
        <v>210</v>
      </c>
    </row>
    <row r="145" spans="1:5" ht="47.25" x14ac:dyDescent="0.2">
      <c r="A145" s="12" t="s">
        <v>93</v>
      </c>
      <c r="B145" s="13" t="s">
        <v>94</v>
      </c>
      <c r="C145" s="15">
        <v>0</v>
      </c>
      <c r="D145" s="15">
        <v>-50</v>
      </c>
      <c r="E145" s="10" t="s">
        <v>210</v>
      </c>
    </row>
    <row r="146" spans="1:5" ht="15.75" x14ac:dyDescent="0.25">
      <c r="A146" s="16"/>
      <c r="B146" s="17" t="s">
        <v>211</v>
      </c>
      <c r="C146" s="18">
        <f>C16+C81+C103</f>
        <v>102561521.68000001</v>
      </c>
      <c r="D146" s="18">
        <f>D16+D81+D103</f>
        <v>32322760.810000002</v>
      </c>
      <c r="E146" s="18">
        <f>D146/C146*100</f>
        <v>31.515484833434463</v>
      </c>
    </row>
  </sheetData>
  <autoFilter ref="C1:C146"/>
  <mergeCells count="11">
    <mergeCell ref="A6:E6"/>
    <mergeCell ref="A9:E9"/>
    <mergeCell ref="A10:E10"/>
    <mergeCell ref="A11:E11"/>
    <mergeCell ref="A12:E12"/>
    <mergeCell ref="A14:E14"/>
    <mergeCell ref="A1:E1"/>
    <mergeCell ref="A2:E2"/>
    <mergeCell ref="A3:E3"/>
    <mergeCell ref="A4:E4"/>
    <mergeCell ref="A5:E5"/>
  </mergeCells>
  <pageMargins left="0.78740157480314965" right="0.39370078740157483" top="0.39370078740157483" bottom="0.39370078740157483" header="0.51181102362204722" footer="0.51181102362204722"/>
  <pageSetup paperSize="9" scale="65" fitToHeight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0:G150"/>
  <sheetViews>
    <sheetView showGridLines="0" topLeftCell="A3" workbookViewId="0">
      <selection activeCell="A21" sqref="A21:G40"/>
    </sheetView>
  </sheetViews>
  <sheetFormatPr defaultRowHeight="12.75" customHeight="1" outlineLevelRow="7" x14ac:dyDescent="0.2"/>
  <cols>
    <col min="1" max="1" width="6.7109375" customWidth="1"/>
    <col min="2" max="2" width="30.7109375" customWidth="1"/>
    <col min="3" max="3" width="25.7109375" customWidth="1"/>
    <col min="4" max="4" width="30.7109375" customWidth="1"/>
    <col min="5" max="7" width="15.42578125" customWidth="1"/>
  </cols>
  <sheetData>
    <row r="10" spans="1:7" x14ac:dyDescent="0.2">
      <c r="A10" s="31" t="s">
        <v>1</v>
      </c>
      <c r="B10" s="31"/>
      <c r="C10" s="31"/>
      <c r="D10" s="31"/>
      <c r="E10" s="31"/>
      <c r="F10" s="1"/>
      <c r="G10" s="1"/>
    </row>
    <row r="11" spans="1:7" x14ac:dyDescent="0.2">
      <c r="A11" s="2" t="s">
        <v>0</v>
      </c>
      <c r="B11" s="1"/>
      <c r="C11" s="1"/>
      <c r="D11" s="1"/>
      <c r="E11" s="1"/>
      <c r="F11" s="1"/>
      <c r="G11" s="1"/>
    </row>
    <row r="12" spans="1:7" ht="14.25" x14ac:dyDescent="0.2">
      <c r="A12" s="3"/>
      <c r="B12" s="4"/>
      <c r="C12" s="4"/>
      <c r="D12" s="4"/>
      <c r="E12" s="4"/>
      <c r="F12" s="4"/>
      <c r="G12" s="4"/>
    </row>
    <row r="13" spans="1:7" ht="14.25" x14ac:dyDescent="0.2">
      <c r="A13" s="5" t="s">
        <v>2</v>
      </c>
      <c r="B13" s="5"/>
      <c r="C13" s="5"/>
      <c r="D13" s="5"/>
      <c r="E13" s="5"/>
      <c r="F13" s="6"/>
      <c r="G13" s="6"/>
    </row>
    <row r="14" spans="1:7" ht="32.25" x14ac:dyDescent="0.2">
      <c r="A14" s="7" t="s">
        <v>3</v>
      </c>
      <c r="B14" s="7"/>
      <c r="C14" s="7"/>
      <c r="D14" s="7"/>
      <c r="E14" s="7"/>
      <c r="F14" s="7"/>
      <c r="G14" s="7"/>
    </row>
    <row r="15" spans="1:7" x14ac:dyDescent="0.2">
      <c r="A15" s="32" t="s">
        <v>4</v>
      </c>
      <c r="B15" s="32"/>
      <c r="C15" s="32"/>
      <c r="D15" s="32"/>
      <c r="E15" s="32"/>
      <c r="F15" s="32"/>
      <c r="G15" s="32"/>
    </row>
    <row r="16" spans="1:7" x14ac:dyDescent="0.2">
      <c r="A16" s="32" t="s">
        <v>5</v>
      </c>
      <c r="B16" s="32"/>
      <c r="C16" s="32"/>
      <c r="D16" s="32"/>
      <c r="E16" s="32"/>
      <c r="F16" s="32"/>
      <c r="G16" s="32"/>
    </row>
    <row r="17" spans="1:7" x14ac:dyDescent="0.2">
      <c r="A17" s="32"/>
      <c r="B17" s="32"/>
      <c r="C17" s="32"/>
      <c r="D17" s="32"/>
      <c r="E17" s="32"/>
      <c r="F17" s="32"/>
      <c r="G17" s="32"/>
    </row>
    <row r="18" spans="1:7" x14ac:dyDescent="0.2">
      <c r="A18" s="1" t="s">
        <v>6</v>
      </c>
      <c r="B18" s="1"/>
      <c r="C18" s="1"/>
      <c r="D18" s="1"/>
      <c r="E18" s="1"/>
      <c r="F18" s="1"/>
      <c r="G18" s="1"/>
    </row>
    <row r="19" spans="1:7" ht="63" x14ac:dyDescent="0.2">
      <c r="A19" s="8" t="s">
        <v>7</v>
      </c>
      <c r="B19" s="8" t="s">
        <v>8</v>
      </c>
      <c r="C19" s="8" t="s">
        <v>9</v>
      </c>
      <c r="D19" s="8" t="s">
        <v>10</v>
      </c>
      <c r="E19" s="8" t="s">
        <v>11</v>
      </c>
      <c r="F19" s="8" t="s">
        <v>12</v>
      </c>
      <c r="G19" s="8" t="s">
        <v>13</v>
      </c>
    </row>
    <row r="20" spans="1:7" ht="15.75" x14ac:dyDescent="0.2">
      <c r="A20" s="8"/>
      <c r="B20" s="8"/>
      <c r="C20" s="8"/>
      <c r="D20" s="8"/>
      <c r="E20" s="8"/>
      <c r="F20" s="8"/>
      <c r="G20" s="8"/>
    </row>
    <row r="21" spans="1:7" ht="47.25" x14ac:dyDescent="0.2">
      <c r="A21" s="8" t="s">
        <v>14</v>
      </c>
      <c r="B21" s="9"/>
      <c r="C21" s="8" t="s">
        <v>15</v>
      </c>
      <c r="D21" s="9" t="s">
        <v>16</v>
      </c>
      <c r="E21" s="10">
        <v>36210864.850000001</v>
      </c>
      <c r="F21" s="10">
        <v>4589578.8099999996</v>
      </c>
      <c r="G21" s="10">
        <f>F21/E21*100</f>
        <v>12.674590427519158</v>
      </c>
    </row>
    <row r="22" spans="1:7" ht="31.5" outlineLevel="1" x14ac:dyDescent="0.2">
      <c r="A22" s="8" t="s">
        <v>17</v>
      </c>
      <c r="B22" s="9" t="s">
        <v>18</v>
      </c>
      <c r="C22" s="8" t="s">
        <v>19</v>
      </c>
      <c r="D22" s="9" t="s">
        <v>20</v>
      </c>
      <c r="E22" s="10">
        <v>2856000</v>
      </c>
      <c r="F22" s="10">
        <v>389915.99</v>
      </c>
      <c r="G22" s="10">
        <f t="shared" ref="G22:G85" si="0">F22/E22*100</f>
        <v>13.652520658263306</v>
      </c>
    </row>
    <row r="23" spans="1:7" ht="31.5" outlineLevel="2" x14ac:dyDescent="0.2">
      <c r="A23" s="8" t="s">
        <v>17</v>
      </c>
      <c r="B23" s="9" t="s">
        <v>18</v>
      </c>
      <c r="C23" s="8" t="s">
        <v>21</v>
      </c>
      <c r="D23" s="9" t="s">
        <v>22</v>
      </c>
      <c r="E23" s="10">
        <v>2856000</v>
      </c>
      <c r="F23" s="10">
        <v>389915.99</v>
      </c>
      <c r="G23" s="10">
        <f t="shared" si="0"/>
        <v>13.652520658263306</v>
      </c>
    </row>
    <row r="24" spans="1:7" ht="189" outlineLevel="3" x14ac:dyDescent="0.2">
      <c r="A24" s="8" t="s">
        <v>17</v>
      </c>
      <c r="B24" s="9" t="s">
        <v>18</v>
      </c>
      <c r="C24" s="8" t="s">
        <v>23</v>
      </c>
      <c r="D24" s="11" t="s">
        <v>24</v>
      </c>
      <c r="E24" s="10">
        <v>2856000</v>
      </c>
      <c r="F24" s="10">
        <v>376250.79</v>
      </c>
      <c r="G24" s="10">
        <f t="shared" si="0"/>
        <v>13.174047268907563</v>
      </c>
    </row>
    <row r="25" spans="1:7" ht="267.75" outlineLevel="4" x14ac:dyDescent="0.2">
      <c r="A25" s="8" t="s">
        <v>17</v>
      </c>
      <c r="B25" s="9" t="s">
        <v>18</v>
      </c>
      <c r="C25" s="8" t="s">
        <v>25</v>
      </c>
      <c r="D25" s="11" t="s">
        <v>26</v>
      </c>
      <c r="E25" s="10">
        <v>2856000</v>
      </c>
      <c r="F25" s="10">
        <v>359386.06</v>
      </c>
      <c r="G25" s="10">
        <f t="shared" si="0"/>
        <v>12.583545518207284</v>
      </c>
    </row>
    <row r="26" spans="1:7" ht="236.25" outlineLevel="7" x14ac:dyDescent="0.2">
      <c r="A26" s="12" t="s">
        <v>17</v>
      </c>
      <c r="B26" s="13" t="s">
        <v>18</v>
      </c>
      <c r="C26" s="12" t="s">
        <v>25</v>
      </c>
      <c r="D26" s="14" t="s">
        <v>26</v>
      </c>
      <c r="E26" s="15">
        <v>2856000</v>
      </c>
      <c r="F26" s="15">
        <v>359386.06</v>
      </c>
      <c r="G26" s="10">
        <f t="shared" si="0"/>
        <v>12.583545518207284</v>
      </c>
    </row>
    <row r="27" spans="1:7" ht="220.5" outlineLevel="4" x14ac:dyDescent="0.2">
      <c r="A27" s="8" t="s">
        <v>17</v>
      </c>
      <c r="B27" s="9" t="s">
        <v>18</v>
      </c>
      <c r="C27" s="8" t="s">
        <v>27</v>
      </c>
      <c r="D27" s="11" t="s">
        <v>28</v>
      </c>
      <c r="E27" s="10">
        <v>0</v>
      </c>
      <c r="F27" s="10">
        <v>334.27</v>
      </c>
      <c r="G27" s="10" t="e">
        <f t="shared" si="0"/>
        <v>#DIV/0!</v>
      </c>
    </row>
    <row r="28" spans="1:7" ht="189" outlineLevel="7" x14ac:dyDescent="0.2">
      <c r="A28" s="12" t="s">
        <v>17</v>
      </c>
      <c r="B28" s="13" t="s">
        <v>18</v>
      </c>
      <c r="C28" s="12" t="s">
        <v>27</v>
      </c>
      <c r="D28" s="14" t="s">
        <v>28</v>
      </c>
      <c r="E28" s="15">
        <v>0</v>
      </c>
      <c r="F28" s="15">
        <v>334.27</v>
      </c>
      <c r="G28" s="10" t="e">
        <f t="shared" si="0"/>
        <v>#DIV/0!</v>
      </c>
    </row>
    <row r="29" spans="1:7" ht="283.5" outlineLevel="4" x14ac:dyDescent="0.2">
      <c r="A29" s="8" t="s">
        <v>17</v>
      </c>
      <c r="B29" s="9" t="s">
        <v>18</v>
      </c>
      <c r="C29" s="8" t="s">
        <v>29</v>
      </c>
      <c r="D29" s="11" t="s">
        <v>30</v>
      </c>
      <c r="E29" s="10">
        <v>0</v>
      </c>
      <c r="F29" s="10">
        <v>16530.46</v>
      </c>
      <c r="G29" s="10" t="e">
        <f t="shared" si="0"/>
        <v>#DIV/0!</v>
      </c>
    </row>
    <row r="30" spans="1:7" ht="252" outlineLevel="7" x14ac:dyDescent="0.2">
      <c r="A30" s="12" t="s">
        <v>17</v>
      </c>
      <c r="B30" s="13" t="s">
        <v>18</v>
      </c>
      <c r="C30" s="12" t="s">
        <v>29</v>
      </c>
      <c r="D30" s="14" t="s">
        <v>30</v>
      </c>
      <c r="E30" s="15">
        <v>0</v>
      </c>
      <c r="F30" s="15">
        <v>16530.46</v>
      </c>
      <c r="G30" s="10" t="e">
        <f t="shared" si="0"/>
        <v>#DIV/0!</v>
      </c>
    </row>
    <row r="31" spans="1:7" ht="283.5" outlineLevel="3" x14ac:dyDescent="0.2">
      <c r="A31" s="8" t="s">
        <v>17</v>
      </c>
      <c r="B31" s="9" t="s">
        <v>18</v>
      </c>
      <c r="C31" s="8" t="s">
        <v>31</v>
      </c>
      <c r="D31" s="11" t="s">
        <v>32</v>
      </c>
      <c r="E31" s="10">
        <v>0</v>
      </c>
      <c r="F31" s="10">
        <v>100</v>
      </c>
      <c r="G31" s="10" t="e">
        <f t="shared" si="0"/>
        <v>#DIV/0!</v>
      </c>
    </row>
    <row r="32" spans="1:7" ht="378" outlineLevel="4" x14ac:dyDescent="0.2">
      <c r="A32" s="8" t="s">
        <v>17</v>
      </c>
      <c r="B32" s="9" t="s">
        <v>18</v>
      </c>
      <c r="C32" s="8" t="s">
        <v>33</v>
      </c>
      <c r="D32" s="11" t="s">
        <v>34</v>
      </c>
      <c r="E32" s="10">
        <v>0</v>
      </c>
      <c r="F32" s="10">
        <v>100</v>
      </c>
      <c r="G32" s="10" t="e">
        <f t="shared" si="0"/>
        <v>#DIV/0!</v>
      </c>
    </row>
    <row r="33" spans="1:7" ht="346.5" outlineLevel="7" x14ac:dyDescent="0.2">
      <c r="A33" s="12" t="s">
        <v>17</v>
      </c>
      <c r="B33" s="13" t="s">
        <v>18</v>
      </c>
      <c r="C33" s="12" t="s">
        <v>33</v>
      </c>
      <c r="D33" s="14" t="s">
        <v>34</v>
      </c>
      <c r="E33" s="15">
        <v>0</v>
      </c>
      <c r="F33" s="15">
        <v>100</v>
      </c>
      <c r="G33" s="10" t="e">
        <f t="shared" si="0"/>
        <v>#DIV/0!</v>
      </c>
    </row>
    <row r="34" spans="1:7" ht="110.25" outlineLevel="3" x14ac:dyDescent="0.2">
      <c r="A34" s="8" t="s">
        <v>17</v>
      </c>
      <c r="B34" s="9" t="s">
        <v>18</v>
      </c>
      <c r="C34" s="8" t="s">
        <v>35</v>
      </c>
      <c r="D34" s="9" t="s">
        <v>36</v>
      </c>
      <c r="E34" s="10">
        <v>0</v>
      </c>
      <c r="F34" s="10">
        <v>13565.2</v>
      </c>
      <c r="G34" s="10" t="e">
        <f t="shared" si="0"/>
        <v>#DIV/0!</v>
      </c>
    </row>
    <row r="35" spans="1:7" ht="189" outlineLevel="4" x14ac:dyDescent="0.2">
      <c r="A35" s="8" t="s">
        <v>17</v>
      </c>
      <c r="B35" s="9" t="s">
        <v>18</v>
      </c>
      <c r="C35" s="8" t="s">
        <v>37</v>
      </c>
      <c r="D35" s="9" t="s">
        <v>38</v>
      </c>
      <c r="E35" s="10">
        <v>0</v>
      </c>
      <c r="F35" s="10">
        <v>13585</v>
      </c>
      <c r="G35" s="10" t="e">
        <f t="shared" si="0"/>
        <v>#DIV/0!</v>
      </c>
    </row>
    <row r="36" spans="1:7" ht="173.25" outlineLevel="7" x14ac:dyDescent="0.2">
      <c r="A36" s="12" t="s">
        <v>17</v>
      </c>
      <c r="B36" s="13" t="s">
        <v>18</v>
      </c>
      <c r="C36" s="12" t="s">
        <v>37</v>
      </c>
      <c r="D36" s="13" t="s">
        <v>38</v>
      </c>
      <c r="E36" s="15">
        <v>0</v>
      </c>
      <c r="F36" s="15">
        <v>13585</v>
      </c>
      <c r="G36" s="10" t="e">
        <f t="shared" si="0"/>
        <v>#DIV/0!</v>
      </c>
    </row>
    <row r="37" spans="1:7" ht="141.75" outlineLevel="4" x14ac:dyDescent="0.2">
      <c r="A37" s="8" t="s">
        <v>17</v>
      </c>
      <c r="B37" s="9" t="s">
        <v>18</v>
      </c>
      <c r="C37" s="8" t="s">
        <v>39</v>
      </c>
      <c r="D37" s="9" t="s">
        <v>40</v>
      </c>
      <c r="E37" s="10">
        <v>0</v>
      </c>
      <c r="F37" s="10">
        <v>1.1000000000000001</v>
      </c>
      <c r="G37" s="10" t="e">
        <f t="shared" si="0"/>
        <v>#DIV/0!</v>
      </c>
    </row>
    <row r="38" spans="1:7" ht="126" outlineLevel="7" x14ac:dyDescent="0.2">
      <c r="A38" s="12" t="s">
        <v>17</v>
      </c>
      <c r="B38" s="13" t="s">
        <v>18</v>
      </c>
      <c r="C38" s="12" t="s">
        <v>39</v>
      </c>
      <c r="D38" s="13" t="s">
        <v>40</v>
      </c>
      <c r="E38" s="15">
        <v>0</v>
      </c>
      <c r="F38" s="15">
        <v>1.1000000000000001</v>
      </c>
      <c r="G38" s="10" t="e">
        <f t="shared" si="0"/>
        <v>#DIV/0!</v>
      </c>
    </row>
    <row r="39" spans="1:7" ht="126" outlineLevel="4" x14ac:dyDescent="0.2">
      <c r="A39" s="8" t="s">
        <v>17</v>
      </c>
      <c r="B39" s="9" t="s">
        <v>18</v>
      </c>
      <c r="C39" s="8" t="s">
        <v>41</v>
      </c>
      <c r="D39" s="9" t="s">
        <v>42</v>
      </c>
      <c r="E39" s="10">
        <v>0</v>
      </c>
      <c r="F39" s="10">
        <v>-20.9</v>
      </c>
      <c r="G39" s="10" t="e">
        <f t="shared" si="0"/>
        <v>#DIV/0!</v>
      </c>
    </row>
    <row r="40" spans="1:7" ht="110.25" outlineLevel="7" x14ac:dyDescent="0.2">
      <c r="A40" s="12" t="s">
        <v>17</v>
      </c>
      <c r="B40" s="13" t="s">
        <v>18</v>
      </c>
      <c r="C40" s="12" t="s">
        <v>41</v>
      </c>
      <c r="D40" s="13" t="s">
        <v>42</v>
      </c>
      <c r="E40" s="15">
        <v>0</v>
      </c>
      <c r="F40" s="15">
        <v>-20.9</v>
      </c>
      <c r="G40" s="10" t="e">
        <f t="shared" si="0"/>
        <v>#DIV/0!</v>
      </c>
    </row>
    <row r="41" spans="1:7" ht="94.5" outlineLevel="1" x14ac:dyDescent="0.2">
      <c r="A41" s="8" t="s">
        <v>43</v>
      </c>
      <c r="B41" s="9" t="s">
        <v>44</v>
      </c>
      <c r="C41" s="8" t="s">
        <v>45</v>
      </c>
      <c r="D41" s="9" t="s">
        <v>46</v>
      </c>
      <c r="E41" s="10">
        <v>3040300</v>
      </c>
      <c r="F41" s="10">
        <v>839451.71</v>
      </c>
      <c r="G41" s="10">
        <f t="shared" si="0"/>
        <v>27.610818340295364</v>
      </c>
    </row>
    <row r="42" spans="1:7" ht="78.75" outlineLevel="2" x14ac:dyDescent="0.2">
      <c r="A42" s="8" t="s">
        <v>43</v>
      </c>
      <c r="B42" s="9" t="s">
        <v>44</v>
      </c>
      <c r="C42" s="8" t="s">
        <v>47</v>
      </c>
      <c r="D42" s="9" t="s">
        <v>48</v>
      </c>
      <c r="E42" s="10">
        <v>3040300</v>
      </c>
      <c r="F42" s="10">
        <v>839451.71</v>
      </c>
      <c r="G42" s="10">
        <f t="shared" si="0"/>
        <v>27.610818340295364</v>
      </c>
    </row>
    <row r="43" spans="1:7" ht="173.25" outlineLevel="3" x14ac:dyDescent="0.2">
      <c r="A43" s="8" t="s">
        <v>43</v>
      </c>
      <c r="B43" s="9" t="s">
        <v>44</v>
      </c>
      <c r="C43" s="8" t="s">
        <v>49</v>
      </c>
      <c r="D43" s="9" t="s">
        <v>50</v>
      </c>
      <c r="E43" s="10">
        <v>1000000</v>
      </c>
      <c r="F43" s="10">
        <v>368765.17</v>
      </c>
      <c r="G43" s="10">
        <f t="shared" si="0"/>
        <v>36.876517</v>
      </c>
    </row>
    <row r="44" spans="1:7" ht="173.25" outlineLevel="4" x14ac:dyDescent="0.2">
      <c r="A44" s="8" t="s">
        <v>43</v>
      </c>
      <c r="B44" s="9" t="s">
        <v>44</v>
      </c>
      <c r="C44" s="8" t="s">
        <v>49</v>
      </c>
      <c r="D44" s="9" t="s">
        <v>50</v>
      </c>
      <c r="E44" s="10">
        <v>0</v>
      </c>
      <c r="F44" s="10">
        <v>0</v>
      </c>
      <c r="G44" s="10" t="e">
        <f t="shared" si="0"/>
        <v>#DIV/0!</v>
      </c>
    </row>
    <row r="45" spans="1:7" ht="157.5" outlineLevel="7" x14ac:dyDescent="0.2">
      <c r="A45" s="12" t="s">
        <v>43</v>
      </c>
      <c r="B45" s="13" t="s">
        <v>44</v>
      </c>
      <c r="C45" s="12" t="s">
        <v>49</v>
      </c>
      <c r="D45" s="13" t="s">
        <v>50</v>
      </c>
      <c r="E45" s="15">
        <v>0</v>
      </c>
      <c r="F45" s="15">
        <v>0</v>
      </c>
      <c r="G45" s="10" t="e">
        <f t="shared" si="0"/>
        <v>#DIV/0!</v>
      </c>
    </row>
    <row r="46" spans="1:7" ht="299.25" outlineLevel="4" x14ac:dyDescent="0.2">
      <c r="A46" s="8" t="s">
        <v>43</v>
      </c>
      <c r="B46" s="9" t="s">
        <v>44</v>
      </c>
      <c r="C46" s="8" t="s">
        <v>51</v>
      </c>
      <c r="D46" s="11" t="s">
        <v>52</v>
      </c>
      <c r="E46" s="10">
        <v>1000000</v>
      </c>
      <c r="F46" s="10">
        <v>368765.17</v>
      </c>
      <c r="G46" s="10">
        <f t="shared" si="0"/>
        <v>36.876517</v>
      </c>
    </row>
    <row r="47" spans="1:7" ht="252" outlineLevel="7" x14ac:dyDescent="0.2">
      <c r="A47" s="12" t="s">
        <v>43</v>
      </c>
      <c r="B47" s="13" t="s">
        <v>44</v>
      </c>
      <c r="C47" s="12" t="s">
        <v>51</v>
      </c>
      <c r="D47" s="14" t="s">
        <v>52</v>
      </c>
      <c r="E47" s="15">
        <v>1000000</v>
      </c>
      <c r="F47" s="15">
        <v>368765.17</v>
      </c>
      <c r="G47" s="10">
        <f t="shared" si="0"/>
        <v>36.876517</v>
      </c>
    </row>
    <row r="48" spans="1:7" ht="220.5" outlineLevel="3" x14ac:dyDescent="0.2">
      <c r="A48" s="8" t="s">
        <v>43</v>
      </c>
      <c r="B48" s="9" t="s">
        <v>44</v>
      </c>
      <c r="C48" s="8" t="s">
        <v>53</v>
      </c>
      <c r="D48" s="11" t="s">
        <v>54</v>
      </c>
      <c r="E48" s="10">
        <v>10000</v>
      </c>
      <c r="F48" s="10">
        <v>2576.5700000000002</v>
      </c>
      <c r="G48" s="10">
        <f t="shared" si="0"/>
        <v>25.765700000000002</v>
      </c>
    </row>
    <row r="49" spans="1:7" ht="220.5" outlineLevel="4" x14ac:dyDescent="0.2">
      <c r="A49" s="8" t="s">
        <v>43</v>
      </c>
      <c r="B49" s="9" t="s">
        <v>44</v>
      </c>
      <c r="C49" s="8" t="s">
        <v>53</v>
      </c>
      <c r="D49" s="11" t="s">
        <v>54</v>
      </c>
      <c r="E49" s="10">
        <v>0</v>
      </c>
      <c r="F49" s="10">
        <v>0</v>
      </c>
      <c r="G49" s="10" t="e">
        <f t="shared" si="0"/>
        <v>#DIV/0!</v>
      </c>
    </row>
    <row r="50" spans="1:7" ht="204.75" outlineLevel="7" x14ac:dyDescent="0.2">
      <c r="A50" s="12" t="s">
        <v>43</v>
      </c>
      <c r="B50" s="13" t="s">
        <v>44</v>
      </c>
      <c r="C50" s="12" t="s">
        <v>53</v>
      </c>
      <c r="D50" s="14" t="s">
        <v>54</v>
      </c>
      <c r="E50" s="15">
        <v>0</v>
      </c>
      <c r="F50" s="15">
        <v>0</v>
      </c>
      <c r="G50" s="10" t="e">
        <f t="shared" si="0"/>
        <v>#DIV/0!</v>
      </c>
    </row>
    <row r="51" spans="1:7" ht="346.5" outlineLevel="4" x14ac:dyDescent="0.2">
      <c r="A51" s="8" t="s">
        <v>43</v>
      </c>
      <c r="B51" s="9" t="s">
        <v>44</v>
      </c>
      <c r="C51" s="8" t="s">
        <v>55</v>
      </c>
      <c r="D51" s="11" t="s">
        <v>56</v>
      </c>
      <c r="E51" s="10">
        <v>10000</v>
      </c>
      <c r="F51" s="10">
        <v>2576.5700000000002</v>
      </c>
      <c r="G51" s="10">
        <f t="shared" si="0"/>
        <v>25.765700000000002</v>
      </c>
    </row>
    <row r="52" spans="1:7" ht="299.25" outlineLevel="7" x14ac:dyDescent="0.2">
      <c r="A52" s="12" t="s">
        <v>43</v>
      </c>
      <c r="B52" s="13" t="s">
        <v>44</v>
      </c>
      <c r="C52" s="12" t="s">
        <v>55</v>
      </c>
      <c r="D52" s="14" t="s">
        <v>56</v>
      </c>
      <c r="E52" s="15">
        <v>10000</v>
      </c>
      <c r="F52" s="15">
        <v>2576.5700000000002</v>
      </c>
      <c r="G52" s="10">
        <f t="shared" si="0"/>
        <v>25.765700000000002</v>
      </c>
    </row>
    <row r="53" spans="1:7" ht="173.25" outlineLevel="3" x14ac:dyDescent="0.2">
      <c r="A53" s="8" t="s">
        <v>43</v>
      </c>
      <c r="B53" s="9" t="s">
        <v>44</v>
      </c>
      <c r="C53" s="8" t="s">
        <v>57</v>
      </c>
      <c r="D53" s="9" t="s">
        <v>58</v>
      </c>
      <c r="E53" s="10">
        <v>2030300</v>
      </c>
      <c r="F53" s="10">
        <v>540685.84</v>
      </c>
      <c r="G53" s="10">
        <f t="shared" si="0"/>
        <v>26.630834851992311</v>
      </c>
    </row>
    <row r="54" spans="1:7" ht="173.25" outlineLevel="4" x14ac:dyDescent="0.2">
      <c r="A54" s="8" t="s">
        <v>43</v>
      </c>
      <c r="B54" s="9" t="s">
        <v>44</v>
      </c>
      <c r="C54" s="8" t="s">
        <v>57</v>
      </c>
      <c r="D54" s="9" t="s">
        <v>58</v>
      </c>
      <c r="E54" s="10">
        <v>0</v>
      </c>
      <c r="F54" s="10">
        <v>0</v>
      </c>
      <c r="G54" s="10" t="e">
        <f t="shared" si="0"/>
        <v>#DIV/0!</v>
      </c>
    </row>
    <row r="55" spans="1:7" ht="157.5" outlineLevel="7" x14ac:dyDescent="0.2">
      <c r="A55" s="12" t="s">
        <v>43</v>
      </c>
      <c r="B55" s="13" t="s">
        <v>44</v>
      </c>
      <c r="C55" s="12" t="s">
        <v>57</v>
      </c>
      <c r="D55" s="13" t="s">
        <v>58</v>
      </c>
      <c r="E55" s="15">
        <v>0</v>
      </c>
      <c r="F55" s="15">
        <v>0</v>
      </c>
      <c r="G55" s="10" t="e">
        <f t="shared" si="0"/>
        <v>#DIV/0!</v>
      </c>
    </row>
    <row r="56" spans="1:7" ht="299.25" outlineLevel="4" x14ac:dyDescent="0.2">
      <c r="A56" s="8" t="s">
        <v>43</v>
      </c>
      <c r="B56" s="9" t="s">
        <v>44</v>
      </c>
      <c r="C56" s="8" t="s">
        <v>59</v>
      </c>
      <c r="D56" s="11" t="s">
        <v>60</v>
      </c>
      <c r="E56" s="10">
        <v>2030300</v>
      </c>
      <c r="F56" s="10">
        <v>540685.84</v>
      </c>
      <c r="G56" s="10">
        <f t="shared" si="0"/>
        <v>26.630834851992311</v>
      </c>
    </row>
    <row r="57" spans="1:7" ht="252" outlineLevel="7" x14ac:dyDescent="0.2">
      <c r="A57" s="12" t="s">
        <v>43</v>
      </c>
      <c r="B57" s="13" t="s">
        <v>44</v>
      </c>
      <c r="C57" s="12" t="s">
        <v>59</v>
      </c>
      <c r="D57" s="14" t="s">
        <v>60</v>
      </c>
      <c r="E57" s="15">
        <v>2030300</v>
      </c>
      <c r="F57" s="15">
        <v>540685.84</v>
      </c>
      <c r="G57" s="10">
        <f t="shared" si="0"/>
        <v>26.630834851992311</v>
      </c>
    </row>
    <row r="58" spans="1:7" ht="173.25" outlineLevel="3" x14ac:dyDescent="0.2">
      <c r="A58" s="8" t="s">
        <v>43</v>
      </c>
      <c r="B58" s="9" t="s">
        <v>44</v>
      </c>
      <c r="C58" s="8" t="s">
        <v>61</v>
      </c>
      <c r="D58" s="9" t="s">
        <v>62</v>
      </c>
      <c r="E58" s="10">
        <v>0</v>
      </c>
      <c r="F58" s="10">
        <v>-72575.87</v>
      </c>
      <c r="G58" s="10" t="e">
        <f t="shared" si="0"/>
        <v>#DIV/0!</v>
      </c>
    </row>
    <row r="59" spans="1:7" ht="299.25" outlineLevel="4" x14ac:dyDescent="0.2">
      <c r="A59" s="8" t="s">
        <v>43</v>
      </c>
      <c r="B59" s="9" t="s">
        <v>44</v>
      </c>
      <c r="C59" s="8" t="s">
        <v>63</v>
      </c>
      <c r="D59" s="11" t="s">
        <v>64</v>
      </c>
      <c r="E59" s="10">
        <v>0</v>
      </c>
      <c r="F59" s="10">
        <v>-72575.87</v>
      </c>
      <c r="G59" s="10" t="e">
        <f t="shared" si="0"/>
        <v>#DIV/0!</v>
      </c>
    </row>
    <row r="60" spans="1:7" ht="252" outlineLevel="7" x14ac:dyDescent="0.2">
      <c r="A60" s="12" t="s">
        <v>43</v>
      </c>
      <c r="B60" s="13" t="s">
        <v>44</v>
      </c>
      <c r="C60" s="12" t="s">
        <v>63</v>
      </c>
      <c r="D60" s="14" t="s">
        <v>64</v>
      </c>
      <c r="E60" s="15">
        <v>0</v>
      </c>
      <c r="F60" s="15">
        <v>-72575.87</v>
      </c>
      <c r="G60" s="10" t="e">
        <f t="shared" si="0"/>
        <v>#DIV/0!</v>
      </c>
    </row>
    <row r="61" spans="1:7" ht="31.5" outlineLevel="1" x14ac:dyDescent="0.2">
      <c r="A61" s="8" t="s">
        <v>17</v>
      </c>
      <c r="B61" s="9" t="s">
        <v>18</v>
      </c>
      <c r="C61" s="8" t="s">
        <v>65</v>
      </c>
      <c r="D61" s="9" t="s">
        <v>66</v>
      </c>
      <c r="E61" s="10">
        <v>28690000</v>
      </c>
      <c r="F61" s="10">
        <v>3205086.16</v>
      </c>
      <c r="G61" s="10">
        <f t="shared" si="0"/>
        <v>11.171440083652842</v>
      </c>
    </row>
    <row r="62" spans="1:7" ht="31.5" outlineLevel="2" x14ac:dyDescent="0.2">
      <c r="A62" s="8" t="s">
        <v>17</v>
      </c>
      <c r="B62" s="9" t="s">
        <v>18</v>
      </c>
      <c r="C62" s="8" t="s">
        <v>67</v>
      </c>
      <c r="D62" s="9" t="s">
        <v>68</v>
      </c>
      <c r="E62" s="10">
        <v>770000</v>
      </c>
      <c r="F62" s="10">
        <v>78665.33</v>
      </c>
      <c r="G62" s="10">
        <f t="shared" si="0"/>
        <v>10.216276623376624</v>
      </c>
    </row>
    <row r="63" spans="1:7" ht="110.25" outlineLevel="3" x14ac:dyDescent="0.2">
      <c r="A63" s="8" t="s">
        <v>17</v>
      </c>
      <c r="B63" s="9" t="s">
        <v>18</v>
      </c>
      <c r="C63" s="8" t="s">
        <v>69</v>
      </c>
      <c r="D63" s="9" t="s">
        <v>70</v>
      </c>
      <c r="E63" s="10">
        <v>770000</v>
      </c>
      <c r="F63" s="10">
        <v>78665.33</v>
      </c>
      <c r="G63" s="10">
        <f t="shared" si="0"/>
        <v>10.216276623376624</v>
      </c>
    </row>
    <row r="64" spans="1:7" ht="189" outlineLevel="4" x14ac:dyDescent="0.2">
      <c r="A64" s="8" t="s">
        <v>17</v>
      </c>
      <c r="B64" s="9" t="s">
        <v>18</v>
      </c>
      <c r="C64" s="8" t="s">
        <v>71</v>
      </c>
      <c r="D64" s="9" t="s">
        <v>72</v>
      </c>
      <c r="E64" s="10">
        <v>770000</v>
      </c>
      <c r="F64" s="10">
        <v>76784.3</v>
      </c>
      <c r="G64" s="10">
        <f t="shared" si="0"/>
        <v>9.9719870129870127</v>
      </c>
    </row>
    <row r="65" spans="1:7" ht="173.25" outlineLevel="7" x14ac:dyDescent="0.2">
      <c r="A65" s="12" t="s">
        <v>17</v>
      </c>
      <c r="B65" s="13" t="s">
        <v>18</v>
      </c>
      <c r="C65" s="12" t="s">
        <v>71</v>
      </c>
      <c r="D65" s="13" t="s">
        <v>72</v>
      </c>
      <c r="E65" s="15">
        <v>770000</v>
      </c>
      <c r="F65" s="15">
        <v>76784.3</v>
      </c>
      <c r="G65" s="10">
        <f t="shared" si="0"/>
        <v>9.9719870129870127</v>
      </c>
    </row>
    <row r="66" spans="1:7" ht="141.75" outlineLevel="4" x14ac:dyDescent="0.2">
      <c r="A66" s="8" t="s">
        <v>17</v>
      </c>
      <c r="B66" s="9" t="s">
        <v>18</v>
      </c>
      <c r="C66" s="8" t="s">
        <v>73</v>
      </c>
      <c r="D66" s="9" t="s">
        <v>74</v>
      </c>
      <c r="E66" s="10">
        <v>0</v>
      </c>
      <c r="F66" s="10">
        <v>1881.03</v>
      </c>
      <c r="G66" s="10" t="e">
        <f t="shared" si="0"/>
        <v>#DIV/0!</v>
      </c>
    </row>
    <row r="67" spans="1:7" ht="110.25" outlineLevel="7" x14ac:dyDescent="0.2">
      <c r="A67" s="12" t="s">
        <v>17</v>
      </c>
      <c r="B67" s="13" t="s">
        <v>18</v>
      </c>
      <c r="C67" s="12" t="s">
        <v>73</v>
      </c>
      <c r="D67" s="13" t="s">
        <v>74</v>
      </c>
      <c r="E67" s="15">
        <v>0</v>
      </c>
      <c r="F67" s="15">
        <v>1881.03</v>
      </c>
      <c r="G67" s="10" t="e">
        <f t="shared" si="0"/>
        <v>#DIV/0!</v>
      </c>
    </row>
    <row r="68" spans="1:7" ht="31.5" outlineLevel="2" x14ac:dyDescent="0.2">
      <c r="A68" s="8" t="s">
        <v>17</v>
      </c>
      <c r="B68" s="9" t="s">
        <v>18</v>
      </c>
      <c r="C68" s="8" t="s">
        <v>75</v>
      </c>
      <c r="D68" s="9" t="s">
        <v>76</v>
      </c>
      <c r="E68" s="10">
        <v>27920000</v>
      </c>
      <c r="F68" s="10">
        <v>3126420.83</v>
      </c>
      <c r="G68" s="10">
        <f t="shared" si="0"/>
        <v>11.197782342406876</v>
      </c>
    </row>
    <row r="69" spans="1:7" ht="31.5" outlineLevel="3" x14ac:dyDescent="0.2">
      <c r="A69" s="8" t="s">
        <v>17</v>
      </c>
      <c r="B69" s="9" t="s">
        <v>18</v>
      </c>
      <c r="C69" s="8" t="s">
        <v>77</v>
      </c>
      <c r="D69" s="9" t="s">
        <v>78</v>
      </c>
      <c r="E69" s="10">
        <v>11720000</v>
      </c>
      <c r="F69" s="10">
        <v>2234455.15</v>
      </c>
      <c r="G69" s="10">
        <f t="shared" si="0"/>
        <v>19.065316979522184</v>
      </c>
    </row>
    <row r="70" spans="1:7" ht="78.75" outlineLevel="4" x14ac:dyDescent="0.2">
      <c r="A70" s="8" t="s">
        <v>17</v>
      </c>
      <c r="B70" s="9" t="s">
        <v>18</v>
      </c>
      <c r="C70" s="8" t="s">
        <v>79</v>
      </c>
      <c r="D70" s="9" t="s">
        <v>80</v>
      </c>
      <c r="E70" s="10">
        <v>11720000</v>
      </c>
      <c r="F70" s="10">
        <v>2234455.15</v>
      </c>
      <c r="G70" s="10">
        <f t="shared" si="0"/>
        <v>19.065316979522184</v>
      </c>
    </row>
    <row r="71" spans="1:7" ht="157.5" outlineLevel="5" x14ac:dyDescent="0.2">
      <c r="A71" s="8" t="s">
        <v>17</v>
      </c>
      <c r="B71" s="9" t="s">
        <v>18</v>
      </c>
      <c r="C71" s="8" t="s">
        <v>81</v>
      </c>
      <c r="D71" s="9" t="s">
        <v>82</v>
      </c>
      <c r="E71" s="10">
        <v>11720000</v>
      </c>
      <c r="F71" s="10">
        <v>2219112.41</v>
      </c>
      <c r="G71" s="10">
        <f t="shared" si="0"/>
        <v>18.934406228668944</v>
      </c>
    </row>
    <row r="72" spans="1:7" ht="157.5" outlineLevel="7" x14ac:dyDescent="0.2">
      <c r="A72" s="12" t="s">
        <v>17</v>
      </c>
      <c r="B72" s="13" t="s">
        <v>18</v>
      </c>
      <c r="C72" s="12" t="s">
        <v>81</v>
      </c>
      <c r="D72" s="13" t="s">
        <v>82</v>
      </c>
      <c r="E72" s="15">
        <v>11720000</v>
      </c>
      <c r="F72" s="15">
        <v>2219112.41</v>
      </c>
      <c r="G72" s="10">
        <f t="shared" si="0"/>
        <v>18.934406228668944</v>
      </c>
    </row>
    <row r="73" spans="1:7" ht="110.25" outlineLevel="5" x14ac:dyDescent="0.2">
      <c r="A73" s="8" t="s">
        <v>17</v>
      </c>
      <c r="B73" s="9" t="s">
        <v>18</v>
      </c>
      <c r="C73" s="8" t="s">
        <v>83</v>
      </c>
      <c r="D73" s="9" t="s">
        <v>84</v>
      </c>
      <c r="E73" s="10">
        <v>0</v>
      </c>
      <c r="F73" s="10">
        <v>15342.74</v>
      </c>
      <c r="G73" s="10" t="e">
        <f t="shared" si="0"/>
        <v>#DIV/0!</v>
      </c>
    </row>
    <row r="74" spans="1:7" ht="94.5" outlineLevel="7" x14ac:dyDescent="0.2">
      <c r="A74" s="12" t="s">
        <v>17</v>
      </c>
      <c r="B74" s="13" t="s">
        <v>18</v>
      </c>
      <c r="C74" s="12" t="s">
        <v>83</v>
      </c>
      <c r="D74" s="13" t="s">
        <v>84</v>
      </c>
      <c r="E74" s="15">
        <v>0</v>
      </c>
      <c r="F74" s="15">
        <v>15342.74</v>
      </c>
      <c r="G74" s="10" t="e">
        <f t="shared" si="0"/>
        <v>#DIV/0!</v>
      </c>
    </row>
    <row r="75" spans="1:7" ht="31.5" outlineLevel="3" x14ac:dyDescent="0.2">
      <c r="A75" s="8" t="s">
        <v>17</v>
      </c>
      <c r="B75" s="9" t="s">
        <v>18</v>
      </c>
      <c r="C75" s="8" t="s">
        <v>85</v>
      </c>
      <c r="D75" s="9" t="s">
        <v>86</v>
      </c>
      <c r="E75" s="10">
        <v>16200000</v>
      </c>
      <c r="F75" s="10">
        <v>891965.68</v>
      </c>
      <c r="G75" s="10">
        <f t="shared" si="0"/>
        <v>5.5059609876543218</v>
      </c>
    </row>
    <row r="76" spans="1:7" ht="94.5" outlineLevel="4" x14ac:dyDescent="0.2">
      <c r="A76" s="8" t="s">
        <v>17</v>
      </c>
      <c r="B76" s="9" t="s">
        <v>18</v>
      </c>
      <c r="C76" s="8" t="s">
        <v>87</v>
      </c>
      <c r="D76" s="9" t="s">
        <v>88</v>
      </c>
      <c r="E76" s="10">
        <v>16200000</v>
      </c>
      <c r="F76" s="10">
        <v>891965.68</v>
      </c>
      <c r="G76" s="10">
        <f t="shared" si="0"/>
        <v>5.5059609876543218</v>
      </c>
    </row>
    <row r="77" spans="1:7" ht="173.25" outlineLevel="5" x14ac:dyDescent="0.2">
      <c r="A77" s="8" t="s">
        <v>17</v>
      </c>
      <c r="B77" s="9" t="s">
        <v>18</v>
      </c>
      <c r="C77" s="8" t="s">
        <v>89</v>
      </c>
      <c r="D77" s="9" t="s">
        <v>90</v>
      </c>
      <c r="E77" s="10">
        <v>16200000</v>
      </c>
      <c r="F77" s="10">
        <v>864652.91</v>
      </c>
      <c r="G77" s="10">
        <f t="shared" si="0"/>
        <v>5.3373636419753092</v>
      </c>
    </row>
    <row r="78" spans="1:7" ht="157.5" outlineLevel="7" x14ac:dyDescent="0.2">
      <c r="A78" s="12" t="s">
        <v>17</v>
      </c>
      <c r="B78" s="13" t="s">
        <v>18</v>
      </c>
      <c r="C78" s="12" t="s">
        <v>89</v>
      </c>
      <c r="D78" s="13" t="s">
        <v>90</v>
      </c>
      <c r="E78" s="15">
        <v>16200000</v>
      </c>
      <c r="F78" s="15">
        <v>864652.91</v>
      </c>
      <c r="G78" s="10">
        <f t="shared" si="0"/>
        <v>5.3373636419753092</v>
      </c>
    </row>
    <row r="79" spans="1:7" ht="126" outlineLevel="5" x14ac:dyDescent="0.2">
      <c r="A79" s="8" t="s">
        <v>17</v>
      </c>
      <c r="B79" s="9" t="s">
        <v>18</v>
      </c>
      <c r="C79" s="8" t="s">
        <v>91</v>
      </c>
      <c r="D79" s="9" t="s">
        <v>92</v>
      </c>
      <c r="E79" s="10">
        <v>0</v>
      </c>
      <c r="F79" s="10">
        <v>27362.77</v>
      </c>
      <c r="G79" s="10" t="e">
        <f t="shared" si="0"/>
        <v>#DIV/0!</v>
      </c>
    </row>
    <row r="80" spans="1:7" ht="94.5" outlineLevel="7" x14ac:dyDescent="0.2">
      <c r="A80" s="12" t="s">
        <v>17</v>
      </c>
      <c r="B80" s="13" t="s">
        <v>18</v>
      </c>
      <c r="C80" s="12" t="s">
        <v>91</v>
      </c>
      <c r="D80" s="13" t="s">
        <v>92</v>
      </c>
      <c r="E80" s="15">
        <v>0</v>
      </c>
      <c r="F80" s="15">
        <v>27362.77</v>
      </c>
      <c r="G80" s="10" t="e">
        <f t="shared" si="0"/>
        <v>#DIV/0!</v>
      </c>
    </row>
    <row r="81" spans="1:7" ht="110.25" outlineLevel="5" x14ac:dyDescent="0.2">
      <c r="A81" s="8" t="s">
        <v>17</v>
      </c>
      <c r="B81" s="9" t="s">
        <v>18</v>
      </c>
      <c r="C81" s="8" t="s">
        <v>93</v>
      </c>
      <c r="D81" s="9" t="s">
        <v>94</v>
      </c>
      <c r="E81" s="10">
        <v>0</v>
      </c>
      <c r="F81" s="10">
        <v>-50</v>
      </c>
      <c r="G81" s="10" t="e">
        <f t="shared" si="0"/>
        <v>#DIV/0!</v>
      </c>
    </row>
    <row r="82" spans="1:7" ht="94.5" outlineLevel="7" x14ac:dyDescent="0.2">
      <c r="A82" s="12" t="s">
        <v>17</v>
      </c>
      <c r="B82" s="13" t="s">
        <v>18</v>
      </c>
      <c r="C82" s="12" t="s">
        <v>93</v>
      </c>
      <c r="D82" s="13" t="s">
        <v>94</v>
      </c>
      <c r="E82" s="15">
        <v>0</v>
      </c>
      <c r="F82" s="15">
        <v>-50</v>
      </c>
      <c r="G82" s="10" t="e">
        <f t="shared" si="0"/>
        <v>#DIV/0!</v>
      </c>
    </row>
    <row r="83" spans="1:7" ht="47.25" outlineLevel="1" x14ac:dyDescent="0.2">
      <c r="A83" s="8" t="s">
        <v>95</v>
      </c>
      <c r="B83" s="9" t="s">
        <v>96</v>
      </c>
      <c r="C83" s="8" t="s">
        <v>97</v>
      </c>
      <c r="D83" s="9" t="s">
        <v>98</v>
      </c>
      <c r="E83" s="10">
        <v>6000</v>
      </c>
      <c r="F83" s="10">
        <v>200</v>
      </c>
      <c r="G83" s="10">
        <f t="shared" si="0"/>
        <v>3.3333333333333335</v>
      </c>
    </row>
    <row r="84" spans="1:7" ht="126" outlineLevel="2" x14ac:dyDescent="0.2">
      <c r="A84" s="8" t="s">
        <v>95</v>
      </c>
      <c r="B84" s="9" t="s">
        <v>96</v>
      </c>
      <c r="C84" s="8" t="s">
        <v>99</v>
      </c>
      <c r="D84" s="9" t="s">
        <v>100</v>
      </c>
      <c r="E84" s="10">
        <v>6000</v>
      </c>
      <c r="F84" s="10">
        <v>200</v>
      </c>
      <c r="G84" s="10">
        <f t="shared" si="0"/>
        <v>3.3333333333333335</v>
      </c>
    </row>
    <row r="85" spans="1:7" ht="189" outlineLevel="3" x14ac:dyDescent="0.2">
      <c r="A85" s="8" t="s">
        <v>95</v>
      </c>
      <c r="B85" s="9" t="s">
        <v>96</v>
      </c>
      <c r="C85" s="8" t="s">
        <v>101</v>
      </c>
      <c r="D85" s="9" t="s">
        <v>102</v>
      </c>
      <c r="E85" s="10">
        <v>6000</v>
      </c>
      <c r="F85" s="10">
        <v>200</v>
      </c>
      <c r="G85" s="10">
        <f t="shared" si="0"/>
        <v>3.3333333333333335</v>
      </c>
    </row>
    <row r="86" spans="1:7" ht="173.25" outlineLevel="7" x14ac:dyDescent="0.2">
      <c r="A86" s="12" t="s">
        <v>95</v>
      </c>
      <c r="B86" s="13" t="s">
        <v>96</v>
      </c>
      <c r="C86" s="12" t="s">
        <v>101</v>
      </c>
      <c r="D86" s="13" t="s">
        <v>102</v>
      </c>
      <c r="E86" s="15">
        <v>6000</v>
      </c>
      <c r="F86" s="15">
        <v>200</v>
      </c>
      <c r="G86" s="10">
        <f t="shared" ref="G86:G149" si="1">F86/E86*100</f>
        <v>3.3333333333333335</v>
      </c>
    </row>
    <row r="87" spans="1:7" ht="110.25" outlineLevel="1" x14ac:dyDescent="0.2">
      <c r="A87" s="8" t="s">
        <v>95</v>
      </c>
      <c r="B87" s="9" t="s">
        <v>96</v>
      </c>
      <c r="C87" s="8" t="s">
        <v>103</v>
      </c>
      <c r="D87" s="9" t="s">
        <v>104</v>
      </c>
      <c r="E87" s="10">
        <v>868886.88</v>
      </c>
      <c r="F87" s="10">
        <v>135724.95000000001</v>
      </c>
      <c r="G87" s="10">
        <f t="shared" si="1"/>
        <v>15.62055465724146</v>
      </c>
    </row>
    <row r="88" spans="1:7" ht="236.25" outlineLevel="2" x14ac:dyDescent="0.2">
      <c r="A88" s="8" t="s">
        <v>95</v>
      </c>
      <c r="B88" s="9" t="s">
        <v>96</v>
      </c>
      <c r="C88" s="8" t="s">
        <v>105</v>
      </c>
      <c r="D88" s="11" t="s">
        <v>106</v>
      </c>
      <c r="E88" s="10">
        <v>100815.72</v>
      </c>
      <c r="F88" s="10">
        <v>36403.93</v>
      </c>
      <c r="G88" s="10">
        <f t="shared" si="1"/>
        <v>36.109378577071119</v>
      </c>
    </row>
    <row r="89" spans="1:7" ht="189" outlineLevel="3" x14ac:dyDescent="0.2">
      <c r="A89" s="8" t="s">
        <v>95</v>
      </c>
      <c r="B89" s="9" t="s">
        <v>96</v>
      </c>
      <c r="C89" s="8" t="s">
        <v>107</v>
      </c>
      <c r="D89" s="11" t="s">
        <v>108</v>
      </c>
      <c r="E89" s="10">
        <v>100815.72</v>
      </c>
      <c r="F89" s="10">
        <v>36403.93</v>
      </c>
      <c r="G89" s="10">
        <f t="shared" si="1"/>
        <v>36.109378577071119</v>
      </c>
    </row>
    <row r="90" spans="1:7" ht="157.5" outlineLevel="4" x14ac:dyDescent="0.2">
      <c r="A90" s="8" t="s">
        <v>95</v>
      </c>
      <c r="B90" s="9" t="s">
        <v>96</v>
      </c>
      <c r="C90" s="8" t="s">
        <v>109</v>
      </c>
      <c r="D90" s="9" t="s">
        <v>110</v>
      </c>
      <c r="E90" s="10">
        <v>100815.72</v>
      </c>
      <c r="F90" s="10">
        <v>36403.93</v>
      </c>
      <c r="G90" s="10">
        <f t="shared" si="1"/>
        <v>36.109378577071119</v>
      </c>
    </row>
    <row r="91" spans="1:7" ht="141.75" outlineLevel="7" x14ac:dyDescent="0.2">
      <c r="A91" s="12" t="s">
        <v>95</v>
      </c>
      <c r="B91" s="13" t="s">
        <v>96</v>
      </c>
      <c r="C91" s="12" t="s">
        <v>109</v>
      </c>
      <c r="D91" s="13" t="s">
        <v>110</v>
      </c>
      <c r="E91" s="15">
        <v>100815.72</v>
      </c>
      <c r="F91" s="15">
        <v>36403.93</v>
      </c>
      <c r="G91" s="10">
        <f t="shared" si="1"/>
        <v>36.109378577071119</v>
      </c>
    </row>
    <row r="92" spans="1:7" ht="220.5" outlineLevel="2" x14ac:dyDescent="0.2">
      <c r="A92" s="8" t="s">
        <v>95</v>
      </c>
      <c r="B92" s="9" t="s">
        <v>96</v>
      </c>
      <c r="C92" s="8" t="s">
        <v>111</v>
      </c>
      <c r="D92" s="11" t="s">
        <v>112</v>
      </c>
      <c r="E92" s="10">
        <v>768071.16</v>
      </c>
      <c r="F92" s="10">
        <v>99321.02</v>
      </c>
      <c r="G92" s="10">
        <f t="shared" si="1"/>
        <v>12.931226320227934</v>
      </c>
    </row>
    <row r="93" spans="1:7" ht="220.5" outlineLevel="3" x14ac:dyDescent="0.2">
      <c r="A93" s="8" t="s">
        <v>95</v>
      </c>
      <c r="B93" s="9" t="s">
        <v>96</v>
      </c>
      <c r="C93" s="8" t="s">
        <v>113</v>
      </c>
      <c r="D93" s="11" t="s">
        <v>114</v>
      </c>
      <c r="E93" s="10">
        <v>768071.16</v>
      </c>
      <c r="F93" s="10">
        <v>99321.02</v>
      </c>
      <c r="G93" s="10">
        <f t="shared" si="1"/>
        <v>12.931226320227934</v>
      </c>
    </row>
    <row r="94" spans="1:7" ht="173.25" outlineLevel="4" x14ac:dyDescent="0.2">
      <c r="A94" s="8" t="s">
        <v>95</v>
      </c>
      <c r="B94" s="9" t="s">
        <v>96</v>
      </c>
      <c r="C94" s="8" t="s">
        <v>115</v>
      </c>
      <c r="D94" s="9" t="s">
        <v>116</v>
      </c>
      <c r="E94" s="10">
        <v>768071.16</v>
      </c>
      <c r="F94" s="10">
        <v>99321.02</v>
      </c>
      <c r="G94" s="10">
        <f t="shared" si="1"/>
        <v>12.931226320227934</v>
      </c>
    </row>
    <row r="95" spans="1:7" ht="173.25" outlineLevel="7" x14ac:dyDescent="0.2">
      <c r="A95" s="12" t="s">
        <v>95</v>
      </c>
      <c r="B95" s="13" t="s">
        <v>96</v>
      </c>
      <c r="C95" s="12" t="s">
        <v>115</v>
      </c>
      <c r="D95" s="13" t="s">
        <v>116</v>
      </c>
      <c r="E95" s="15">
        <v>768071.16</v>
      </c>
      <c r="F95" s="15">
        <v>99321.02</v>
      </c>
      <c r="G95" s="10">
        <f t="shared" si="1"/>
        <v>12.931226320227934</v>
      </c>
    </row>
    <row r="96" spans="1:7" ht="63" outlineLevel="1" x14ac:dyDescent="0.2">
      <c r="A96" s="8" t="s">
        <v>95</v>
      </c>
      <c r="B96" s="9" t="s">
        <v>96</v>
      </c>
      <c r="C96" s="8" t="s">
        <v>117</v>
      </c>
      <c r="D96" s="9" t="s">
        <v>118</v>
      </c>
      <c r="E96" s="10">
        <v>16000</v>
      </c>
      <c r="F96" s="10">
        <v>13200</v>
      </c>
      <c r="G96" s="10">
        <f t="shared" si="1"/>
        <v>82.5</v>
      </c>
    </row>
    <row r="97" spans="1:7" ht="47.25" outlineLevel="2" x14ac:dyDescent="0.2">
      <c r="A97" s="8" t="s">
        <v>95</v>
      </c>
      <c r="B97" s="9" t="s">
        <v>96</v>
      </c>
      <c r="C97" s="8" t="s">
        <v>119</v>
      </c>
      <c r="D97" s="9" t="s">
        <v>120</v>
      </c>
      <c r="E97" s="10">
        <v>16000</v>
      </c>
      <c r="F97" s="10">
        <v>13200</v>
      </c>
      <c r="G97" s="10">
        <f t="shared" si="1"/>
        <v>82.5</v>
      </c>
    </row>
    <row r="98" spans="1:7" ht="47.25" outlineLevel="3" x14ac:dyDescent="0.2">
      <c r="A98" s="8" t="s">
        <v>95</v>
      </c>
      <c r="B98" s="9" t="s">
        <v>96</v>
      </c>
      <c r="C98" s="8" t="s">
        <v>121</v>
      </c>
      <c r="D98" s="9" t="s">
        <v>122</v>
      </c>
      <c r="E98" s="10">
        <v>16000</v>
      </c>
      <c r="F98" s="10">
        <v>13200</v>
      </c>
      <c r="G98" s="10">
        <f t="shared" si="1"/>
        <v>82.5</v>
      </c>
    </row>
    <row r="99" spans="1:7" ht="78.75" outlineLevel="4" x14ac:dyDescent="0.2">
      <c r="A99" s="8" t="s">
        <v>95</v>
      </c>
      <c r="B99" s="9" t="s">
        <v>96</v>
      </c>
      <c r="C99" s="8" t="s">
        <v>123</v>
      </c>
      <c r="D99" s="9" t="s">
        <v>124</v>
      </c>
      <c r="E99" s="10">
        <v>16000</v>
      </c>
      <c r="F99" s="10">
        <v>13200</v>
      </c>
      <c r="G99" s="10">
        <f t="shared" si="1"/>
        <v>82.5</v>
      </c>
    </row>
    <row r="100" spans="1:7" ht="78.75" outlineLevel="7" x14ac:dyDescent="0.2">
      <c r="A100" s="12" t="s">
        <v>95</v>
      </c>
      <c r="B100" s="13" t="s">
        <v>96</v>
      </c>
      <c r="C100" s="12" t="s">
        <v>123</v>
      </c>
      <c r="D100" s="13" t="s">
        <v>124</v>
      </c>
      <c r="E100" s="15">
        <v>16000</v>
      </c>
      <c r="F100" s="15">
        <v>13200</v>
      </c>
      <c r="G100" s="10">
        <f t="shared" si="1"/>
        <v>82.5</v>
      </c>
    </row>
    <row r="101" spans="1:7" ht="63" outlineLevel="1" x14ac:dyDescent="0.2">
      <c r="A101" s="8" t="s">
        <v>95</v>
      </c>
      <c r="B101" s="9" t="s">
        <v>96</v>
      </c>
      <c r="C101" s="8" t="s">
        <v>125</v>
      </c>
      <c r="D101" s="9" t="s">
        <v>126</v>
      </c>
      <c r="E101" s="10">
        <v>733677.97</v>
      </c>
      <c r="F101" s="10">
        <v>0</v>
      </c>
      <c r="G101" s="10">
        <f t="shared" si="1"/>
        <v>0</v>
      </c>
    </row>
    <row r="102" spans="1:7" ht="204.75" outlineLevel="2" x14ac:dyDescent="0.2">
      <c r="A102" s="8" t="s">
        <v>95</v>
      </c>
      <c r="B102" s="9" t="s">
        <v>96</v>
      </c>
      <c r="C102" s="8" t="s">
        <v>127</v>
      </c>
      <c r="D102" s="11" t="s">
        <v>128</v>
      </c>
      <c r="E102" s="10">
        <v>733677.97</v>
      </c>
      <c r="F102" s="10">
        <v>0</v>
      </c>
      <c r="G102" s="10">
        <f t="shared" si="1"/>
        <v>0</v>
      </c>
    </row>
    <row r="103" spans="1:7" ht="220.5" outlineLevel="3" x14ac:dyDescent="0.2">
      <c r="A103" s="8" t="s">
        <v>95</v>
      </c>
      <c r="B103" s="9" t="s">
        <v>96</v>
      </c>
      <c r="C103" s="8" t="s">
        <v>129</v>
      </c>
      <c r="D103" s="11" t="s">
        <v>130</v>
      </c>
      <c r="E103" s="10">
        <v>733677.97</v>
      </c>
      <c r="F103" s="10">
        <v>0</v>
      </c>
      <c r="G103" s="10">
        <f t="shared" si="1"/>
        <v>0</v>
      </c>
    </row>
    <row r="104" spans="1:7" ht="220.5" outlineLevel="4" x14ac:dyDescent="0.2">
      <c r="A104" s="8" t="s">
        <v>95</v>
      </c>
      <c r="B104" s="9" t="s">
        <v>96</v>
      </c>
      <c r="C104" s="8" t="s">
        <v>131</v>
      </c>
      <c r="D104" s="11" t="s">
        <v>132</v>
      </c>
      <c r="E104" s="10">
        <v>733677.97</v>
      </c>
      <c r="F104" s="10">
        <v>0</v>
      </c>
      <c r="G104" s="10">
        <f t="shared" si="1"/>
        <v>0</v>
      </c>
    </row>
    <row r="105" spans="1:7" ht="204.75" outlineLevel="7" x14ac:dyDescent="0.2">
      <c r="A105" s="12" t="s">
        <v>95</v>
      </c>
      <c r="B105" s="13" t="s">
        <v>96</v>
      </c>
      <c r="C105" s="12" t="s">
        <v>131</v>
      </c>
      <c r="D105" s="14" t="s">
        <v>132</v>
      </c>
      <c r="E105" s="15">
        <v>733677.97</v>
      </c>
      <c r="F105" s="15">
        <v>0</v>
      </c>
      <c r="G105" s="10">
        <f t="shared" si="1"/>
        <v>0</v>
      </c>
    </row>
    <row r="106" spans="1:7" ht="47.25" outlineLevel="1" x14ac:dyDescent="0.2">
      <c r="A106" s="8" t="s">
        <v>95</v>
      </c>
      <c r="B106" s="9" t="s">
        <v>96</v>
      </c>
      <c r="C106" s="8" t="s">
        <v>133</v>
      </c>
      <c r="D106" s="9" t="s">
        <v>134</v>
      </c>
      <c r="E106" s="10">
        <v>0</v>
      </c>
      <c r="F106" s="10">
        <v>6000</v>
      </c>
      <c r="G106" s="10" t="e">
        <f t="shared" si="1"/>
        <v>#DIV/0!</v>
      </c>
    </row>
    <row r="107" spans="1:7" ht="47.25" outlineLevel="2" x14ac:dyDescent="0.2">
      <c r="A107" s="8" t="s">
        <v>95</v>
      </c>
      <c r="B107" s="9" t="s">
        <v>96</v>
      </c>
      <c r="C107" s="8" t="s">
        <v>135</v>
      </c>
      <c r="D107" s="9" t="s">
        <v>136</v>
      </c>
      <c r="E107" s="10">
        <v>0</v>
      </c>
      <c r="F107" s="10">
        <v>6000</v>
      </c>
      <c r="G107" s="10" t="e">
        <f t="shared" si="1"/>
        <v>#DIV/0!</v>
      </c>
    </row>
    <row r="108" spans="1:7" ht="63" outlineLevel="3" x14ac:dyDescent="0.2">
      <c r="A108" s="8" t="s">
        <v>95</v>
      </c>
      <c r="B108" s="9" t="s">
        <v>96</v>
      </c>
      <c r="C108" s="8" t="s">
        <v>137</v>
      </c>
      <c r="D108" s="9" t="s">
        <v>138</v>
      </c>
      <c r="E108" s="10">
        <v>0</v>
      </c>
      <c r="F108" s="10">
        <v>6000</v>
      </c>
      <c r="G108" s="10" t="e">
        <f t="shared" si="1"/>
        <v>#DIV/0!</v>
      </c>
    </row>
    <row r="109" spans="1:7" ht="47.25" outlineLevel="7" x14ac:dyDescent="0.2">
      <c r="A109" s="12" t="s">
        <v>95</v>
      </c>
      <c r="B109" s="13" t="s">
        <v>96</v>
      </c>
      <c r="C109" s="12" t="s">
        <v>137</v>
      </c>
      <c r="D109" s="13" t="s">
        <v>138</v>
      </c>
      <c r="E109" s="15">
        <v>0</v>
      </c>
      <c r="F109" s="15">
        <v>6000</v>
      </c>
      <c r="G109" s="10" t="e">
        <f t="shared" si="1"/>
        <v>#DIV/0!</v>
      </c>
    </row>
    <row r="110" spans="1:7" ht="47.25" x14ac:dyDescent="0.2">
      <c r="A110" s="8" t="s">
        <v>95</v>
      </c>
      <c r="B110" s="9" t="s">
        <v>96</v>
      </c>
      <c r="C110" s="8" t="s">
        <v>139</v>
      </c>
      <c r="D110" s="9" t="s">
        <v>140</v>
      </c>
      <c r="E110" s="10">
        <v>37772236</v>
      </c>
      <c r="F110" s="10">
        <v>5873385.1500000004</v>
      </c>
      <c r="G110" s="10">
        <f t="shared" si="1"/>
        <v>15.549477002102815</v>
      </c>
    </row>
    <row r="111" spans="1:7" ht="94.5" outlineLevel="1" x14ac:dyDescent="0.2">
      <c r="A111" s="8" t="s">
        <v>95</v>
      </c>
      <c r="B111" s="9" t="s">
        <v>96</v>
      </c>
      <c r="C111" s="8" t="s">
        <v>141</v>
      </c>
      <c r="D111" s="9" t="s">
        <v>142</v>
      </c>
      <c r="E111" s="10">
        <v>37757236</v>
      </c>
      <c r="F111" s="10">
        <v>73095</v>
      </c>
      <c r="G111" s="10">
        <f t="shared" si="1"/>
        <v>0.19359203094209543</v>
      </c>
    </row>
    <row r="112" spans="1:7" ht="63" outlineLevel="2" x14ac:dyDescent="0.2">
      <c r="A112" s="8" t="s">
        <v>95</v>
      </c>
      <c r="B112" s="9" t="s">
        <v>96</v>
      </c>
      <c r="C112" s="8" t="s">
        <v>143</v>
      </c>
      <c r="D112" s="9" t="s">
        <v>144</v>
      </c>
      <c r="E112" s="10">
        <v>37475416</v>
      </c>
      <c r="F112" s="10">
        <v>0</v>
      </c>
      <c r="G112" s="10">
        <f t="shared" si="1"/>
        <v>0</v>
      </c>
    </row>
    <row r="113" spans="1:7" ht="204.75" outlineLevel="3" x14ac:dyDescent="0.2">
      <c r="A113" s="8" t="s">
        <v>95</v>
      </c>
      <c r="B113" s="9" t="s">
        <v>96</v>
      </c>
      <c r="C113" s="8" t="s">
        <v>145</v>
      </c>
      <c r="D113" s="11" t="s">
        <v>146</v>
      </c>
      <c r="E113" s="10">
        <v>1346700</v>
      </c>
      <c r="F113" s="10">
        <v>0</v>
      </c>
      <c r="G113" s="10">
        <f t="shared" si="1"/>
        <v>0</v>
      </c>
    </row>
    <row r="114" spans="1:7" ht="220.5" outlineLevel="4" x14ac:dyDescent="0.2">
      <c r="A114" s="8" t="s">
        <v>95</v>
      </c>
      <c r="B114" s="9" t="s">
        <v>96</v>
      </c>
      <c r="C114" s="8" t="s">
        <v>147</v>
      </c>
      <c r="D114" s="11" t="s">
        <v>148</v>
      </c>
      <c r="E114" s="10">
        <v>1346700</v>
      </c>
      <c r="F114" s="10">
        <v>0</v>
      </c>
      <c r="G114" s="10">
        <f t="shared" si="1"/>
        <v>0</v>
      </c>
    </row>
    <row r="115" spans="1:7" ht="220.5" outlineLevel="7" x14ac:dyDescent="0.2">
      <c r="A115" s="12" t="s">
        <v>95</v>
      </c>
      <c r="B115" s="13" t="s">
        <v>96</v>
      </c>
      <c r="C115" s="12" t="s">
        <v>147</v>
      </c>
      <c r="D115" s="14" t="s">
        <v>148</v>
      </c>
      <c r="E115" s="15">
        <v>1346700</v>
      </c>
      <c r="F115" s="15">
        <v>0</v>
      </c>
      <c r="G115" s="10">
        <f t="shared" si="1"/>
        <v>0</v>
      </c>
    </row>
    <row r="116" spans="1:7" ht="78.75" outlineLevel="3" x14ac:dyDescent="0.2">
      <c r="A116" s="8" t="s">
        <v>95</v>
      </c>
      <c r="B116" s="9" t="s">
        <v>96</v>
      </c>
      <c r="C116" s="8" t="s">
        <v>149</v>
      </c>
      <c r="D116" s="9" t="s">
        <v>150</v>
      </c>
      <c r="E116" s="10">
        <v>1500000</v>
      </c>
      <c r="F116" s="10">
        <v>0</v>
      </c>
      <c r="G116" s="10">
        <f t="shared" si="1"/>
        <v>0</v>
      </c>
    </row>
    <row r="117" spans="1:7" ht="94.5" outlineLevel="4" x14ac:dyDescent="0.2">
      <c r="A117" s="8" t="s">
        <v>95</v>
      </c>
      <c r="B117" s="9" t="s">
        <v>96</v>
      </c>
      <c r="C117" s="8" t="s">
        <v>151</v>
      </c>
      <c r="D117" s="9" t="s">
        <v>152</v>
      </c>
      <c r="E117" s="10">
        <v>1500000</v>
      </c>
      <c r="F117" s="10">
        <v>0</v>
      </c>
      <c r="G117" s="10">
        <f t="shared" si="1"/>
        <v>0</v>
      </c>
    </row>
    <row r="118" spans="1:7" ht="78.75" outlineLevel="7" x14ac:dyDescent="0.2">
      <c r="A118" s="12" t="s">
        <v>95</v>
      </c>
      <c r="B118" s="13" t="s">
        <v>96</v>
      </c>
      <c r="C118" s="12" t="s">
        <v>151</v>
      </c>
      <c r="D118" s="13" t="s">
        <v>152</v>
      </c>
      <c r="E118" s="15">
        <v>1500000</v>
      </c>
      <c r="F118" s="15">
        <v>0</v>
      </c>
      <c r="G118" s="10">
        <f t="shared" si="1"/>
        <v>0</v>
      </c>
    </row>
    <row r="119" spans="1:7" ht="78.75" outlineLevel="3" x14ac:dyDescent="0.2">
      <c r="A119" s="8" t="s">
        <v>95</v>
      </c>
      <c r="B119" s="9" t="s">
        <v>96</v>
      </c>
      <c r="C119" s="8" t="s">
        <v>153</v>
      </c>
      <c r="D119" s="9" t="s">
        <v>154</v>
      </c>
      <c r="E119" s="10">
        <v>25095000</v>
      </c>
      <c r="F119" s="10">
        <v>0</v>
      </c>
      <c r="G119" s="10">
        <f t="shared" si="1"/>
        <v>0</v>
      </c>
    </row>
    <row r="120" spans="1:7" ht="94.5" outlineLevel="4" x14ac:dyDescent="0.2">
      <c r="A120" s="8" t="s">
        <v>95</v>
      </c>
      <c r="B120" s="9" t="s">
        <v>96</v>
      </c>
      <c r="C120" s="8" t="s">
        <v>155</v>
      </c>
      <c r="D120" s="9" t="s">
        <v>156</v>
      </c>
      <c r="E120" s="10">
        <v>25095000</v>
      </c>
      <c r="F120" s="10">
        <v>0</v>
      </c>
      <c r="G120" s="10">
        <f t="shared" si="1"/>
        <v>0</v>
      </c>
    </row>
    <row r="121" spans="1:7" ht="94.5" outlineLevel="7" x14ac:dyDescent="0.2">
      <c r="A121" s="12" t="s">
        <v>95</v>
      </c>
      <c r="B121" s="13" t="s">
        <v>96</v>
      </c>
      <c r="C121" s="12" t="s">
        <v>155</v>
      </c>
      <c r="D121" s="13" t="s">
        <v>156</v>
      </c>
      <c r="E121" s="15">
        <v>25095000</v>
      </c>
      <c r="F121" s="15">
        <v>0</v>
      </c>
      <c r="G121" s="10">
        <f t="shared" si="1"/>
        <v>0</v>
      </c>
    </row>
    <row r="122" spans="1:7" ht="47.25" outlineLevel="3" x14ac:dyDescent="0.2">
      <c r="A122" s="8" t="s">
        <v>95</v>
      </c>
      <c r="B122" s="9" t="s">
        <v>96</v>
      </c>
      <c r="C122" s="8" t="s">
        <v>157</v>
      </c>
      <c r="D122" s="9" t="s">
        <v>158</v>
      </c>
      <c r="E122" s="10">
        <v>9533716</v>
      </c>
      <c r="F122" s="10">
        <v>0</v>
      </c>
      <c r="G122" s="10">
        <f t="shared" si="1"/>
        <v>0</v>
      </c>
    </row>
    <row r="123" spans="1:7" ht="47.25" outlineLevel="4" x14ac:dyDescent="0.2">
      <c r="A123" s="8" t="s">
        <v>95</v>
      </c>
      <c r="B123" s="9" t="s">
        <v>96</v>
      </c>
      <c r="C123" s="8" t="s">
        <v>159</v>
      </c>
      <c r="D123" s="9" t="s">
        <v>160</v>
      </c>
      <c r="E123" s="10">
        <v>9533716</v>
      </c>
      <c r="F123" s="10">
        <v>0</v>
      </c>
      <c r="G123" s="10">
        <f t="shared" si="1"/>
        <v>0</v>
      </c>
    </row>
    <row r="124" spans="1:7" ht="31.5" outlineLevel="7" x14ac:dyDescent="0.2">
      <c r="A124" s="12" t="s">
        <v>95</v>
      </c>
      <c r="B124" s="13" t="s">
        <v>96</v>
      </c>
      <c r="C124" s="12" t="s">
        <v>159</v>
      </c>
      <c r="D124" s="13" t="s">
        <v>160</v>
      </c>
      <c r="E124" s="15">
        <v>9533716</v>
      </c>
      <c r="F124" s="15">
        <v>0</v>
      </c>
      <c r="G124" s="10">
        <f t="shared" si="1"/>
        <v>0</v>
      </c>
    </row>
    <row r="125" spans="1:7" ht="47.25" outlineLevel="2" x14ac:dyDescent="0.2">
      <c r="A125" s="8" t="s">
        <v>95</v>
      </c>
      <c r="B125" s="9" t="s">
        <v>96</v>
      </c>
      <c r="C125" s="8" t="s">
        <v>161</v>
      </c>
      <c r="D125" s="9" t="s">
        <v>162</v>
      </c>
      <c r="E125" s="10">
        <v>281820</v>
      </c>
      <c r="F125" s="10">
        <v>73095</v>
      </c>
      <c r="G125" s="10">
        <f t="shared" si="1"/>
        <v>25.936768149882905</v>
      </c>
    </row>
    <row r="126" spans="1:7" ht="78.75" outlineLevel="3" x14ac:dyDescent="0.2">
      <c r="A126" s="8" t="s">
        <v>95</v>
      </c>
      <c r="B126" s="9" t="s">
        <v>96</v>
      </c>
      <c r="C126" s="8" t="s">
        <v>163</v>
      </c>
      <c r="D126" s="9" t="s">
        <v>164</v>
      </c>
      <c r="E126" s="10">
        <v>3520</v>
      </c>
      <c r="F126" s="10">
        <v>3520</v>
      </c>
      <c r="G126" s="10">
        <f t="shared" si="1"/>
        <v>100</v>
      </c>
    </row>
    <row r="127" spans="1:7" ht="78.75" outlineLevel="4" x14ac:dyDescent="0.2">
      <c r="A127" s="8" t="s">
        <v>95</v>
      </c>
      <c r="B127" s="9" t="s">
        <v>96</v>
      </c>
      <c r="C127" s="8" t="s">
        <v>165</v>
      </c>
      <c r="D127" s="9" t="s">
        <v>166</v>
      </c>
      <c r="E127" s="10">
        <v>3520</v>
      </c>
      <c r="F127" s="10">
        <v>3520</v>
      </c>
      <c r="G127" s="10">
        <f t="shared" si="1"/>
        <v>100</v>
      </c>
    </row>
    <row r="128" spans="1:7" ht="78.75" outlineLevel="7" x14ac:dyDescent="0.2">
      <c r="A128" s="12" t="s">
        <v>95</v>
      </c>
      <c r="B128" s="13" t="s">
        <v>96</v>
      </c>
      <c r="C128" s="12" t="s">
        <v>165</v>
      </c>
      <c r="D128" s="13" t="s">
        <v>166</v>
      </c>
      <c r="E128" s="15">
        <v>3520</v>
      </c>
      <c r="F128" s="15">
        <v>3520</v>
      </c>
      <c r="G128" s="10">
        <f t="shared" si="1"/>
        <v>100</v>
      </c>
    </row>
    <row r="129" spans="1:7" ht="94.5" outlineLevel="3" x14ac:dyDescent="0.2">
      <c r="A129" s="8" t="s">
        <v>95</v>
      </c>
      <c r="B129" s="9" t="s">
        <v>96</v>
      </c>
      <c r="C129" s="8" t="s">
        <v>167</v>
      </c>
      <c r="D129" s="9" t="s">
        <v>168</v>
      </c>
      <c r="E129" s="10">
        <v>278300</v>
      </c>
      <c r="F129" s="10">
        <v>69575</v>
      </c>
      <c r="G129" s="10">
        <f t="shared" si="1"/>
        <v>25</v>
      </c>
    </row>
    <row r="130" spans="1:7" ht="110.25" outlineLevel="4" x14ac:dyDescent="0.2">
      <c r="A130" s="8" t="s">
        <v>95</v>
      </c>
      <c r="B130" s="9" t="s">
        <v>96</v>
      </c>
      <c r="C130" s="8" t="s">
        <v>169</v>
      </c>
      <c r="D130" s="9" t="s">
        <v>170</v>
      </c>
      <c r="E130" s="10">
        <v>278300</v>
      </c>
      <c r="F130" s="10">
        <v>69575</v>
      </c>
      <c r="G130" s="10">
        <f t="shared" si="1"/>
        <v>25</v>
      </c>
    </row>
    <row r="131" spans="1:7" ht="94.5" outlineLevel="7" x14ac:dyDescent="0.2">
      <c r="A131" s="12" t="s">
        <v>95</v>
      </c>
      <c r="B131" s="13" t="s">
        <v>96</v>
      </c>
      <c r="C131" s="12" t="s">
        <v>169</v>
      </c>
      <c r="D131" s="13" t="s">
        <v>170</v>
      </c>
      <c r="E131" s="15">
        <v>278300</v>
      </c>
      <c r="F131" s="15">
        <v>69575</v>
      </c>
      <c r="G131" s="10">
        <f t="shared" si="1"/>
        <v>25</v>
      </c>
    </row>
    <row r="132" spans="1:7" ht="47.25" outlineLevel="1" x14ac:dyDescent="0.2">
      <c r="A132" s="8" t="s">
        <v>95</v>
      </c>
      <c r="B132" s="9" t="s">
        <v>96</v>
      </c>
      <c r="C132" s="8" t="s">
        <v>171</v>
      </c>
      <c r="D132" s="9" t="s">
        <v>172</v>
      </c>
      <c r="E132" s="10">
        <v>15000</v>
      </c>
      <c r="F132" s="10">
        <v>18000</v>
      </c>
      <c r="G132" s="10">
        <f t="shared" si="1"/>
        <v>120</v>
      </c>
    </row>
    <row r="133" spans="1:7" ht="47.25" outlineLevel="2" x14ac:dyDescent="0.2">
      <c r="A133" s="8" t="s">
        <v>95</v>
      </c>
      <c r="B133" s="9" t="s">
        <v>96</v>
      </c>
      <c r="C133" s="8" t="s">
        <v>173</v>
      </c>
      <c r="D133" s="9" t="s">
        <v>174</v>
      </c>
      <c r="E133" s="10">
        <v>15000</v>
      </c>
      <c r="F133" s="10">
        <v>18000</v>
      </c>
      <c r="G133" s="10">
        <f t="shared" si="1"/>
        <v>120</v>
      </c>
    </row>
    <row r="134" spans="1:7" ht="110.25" outlineLevel="3" x14ac:dyDescent="0.2">
      <c r="A134" s="8" t="s">
        <v>95</v>
      </c>
      <c r="B134" s="9" t="s">
        <v>96</v>
      </c>
      <c r="C134" s="8" t="s">
        <v>175</v>
      </c>
      <c r="D134" s="9" t="s">
        <v>176</v>
      </c>
      <c r="E134" s="10">
        <v>0</v>
      </c>
      <c r="F134" s="10">
        <v>18000</v>
      </c>
      <c r="G134" s="10" t="e">
        <f t="shared" si="1"/>
        <v>#DIV/0!</v>
      </c>
    </row>
    <row r="135" spans="1:7" ht="110.25" outlineLevel="7" x14ac:dyDescent="0.2">
      <c r="A135" s="12" t="s">
        <v>95</v>
      </c>
      <c r="B135" s="13" t="s">
        <v>96</v>
      </c>
      <c r="C135" s="12" t="s">
        <v>175</v>
      </c>
      <c r="D135" s="13" t="s">
        <v>176</v>
      </c>
      <c r="E135" s="15">
        <v>0</v>
      </c>
      <c r="F135" s="15">
        <v>18000</v>
      </c>
      <c r="G135" s="10" t="e">
        <f t="shared" si="1"/>
        <v>#DIV/0!</v>
      </c>
    </row>
    <row r="136" spans="1:7" ht="47.25" outlineLevel="3" x14ac:dyDescent="0.2">
      <c r="A136" s="8" t="s">
        <v>95</v>
      </c>
      <c r="B136" s="9" t="s">
        <v>96</v>
      </c>
      <c r="C136" s="8" t="s">
        <v>177</v>
      </c>
      <c r="D136" s="9" t="s">
        <v>174</v>
      </c>
      <c r="E136" s="10">
        <v>15000</v>
      </c>
      <c r="F136" s="10">
        <v>0</v>
      </c>
      <c r="G136" s="10">
        <f t="shared" si="1"/>
        <v>0</v>
      </c>
    </row>
    <row r="137" spans="1:7" ht="47.25" outlineLevel="7" x14ac:dyDescent="0.2">
      <c r="A137" s="12" t="s">
        <v>95</v>
      </c>
      <c r="B137" s="13" t="s">
        <v>96</v>
      </c>
      <c r="C137" s="12" t="s">
        <v>177</v>
      </c>
      <c r="D137" s="13" t="s">
        <v>174</v>
      </c>
      <c r="E137" s="15">
        <v>15000</v>
      </c>
      <c r="F137" s="15">
        <v>0</v>
      </c>
      <c r="G137" s="10">
        <f t="shared" si="1"/>
        <v>0</v>
      </c>
    </row>
    <row r="138" spans="1:7" ht="283.5" outlineLevel="1" x14ac:dyDescent="0.2">
      <c r="A138" s="8" t="s">
        <v>95</v>
      </c>
      <c r="B138" s="9" t="s">
        <v>96</v>
      </c>
      <c r="C138" s="8" t="s">
        <v>178</v>
      </c>
      <c r="D138" s="9" t="s">
        <v>179</v>
      </c>
      <c r="E138" s="10">
        <v>0</v>
      </c>
      <c r="F138" s="10">
        <v>5830883.6500000004</v>
      </c>
      <c r="G138" s="10" t="e">
        <f t="shared" si="1"/>
        <v>#DIV/0!</v>
      </c>
    </row>
    <row r="139" spans="1:7" ht="220.5" outlineLevel="2" x14ac:dyDescent="0.2">
      <c r="A139" s="8" t="s">
        <v>95</v>
      </c>
      <c r="B139" s="9" t="s">
        <v>96</v>
      </c>
      <c r="C139" s="8" t="s">
        <v>180</v>
      </c>
      <c r="D139" s="11" t="s">
        <v>181</v>
      </c>
      <c r="E139" s="10">
        <v>0</v>
      </c>
      <c r="F139" s="10">
        <v>5830883.6500000004</v>
      </c>
      <c r="G139" s="10" t="e">
        <f t="shared" si="1"/>
        <v>#DIV/0!</v>
      </c>
    </row>
    <row r="140" spans="1:7" ht="220.5" outlineLevel="7" x14ac:dyDescent="0.2">
      <c r="A140" s="12" t="s">
        <v>95</v>
      </c>
      <c r="B140" s="13" t="s">
        <v>96</v>
      </c>
      <c r="C140" s="12" t="s">
        <v>180</v>
      </c>
      <c r="D140" s="14" t="s">
        <v>181</v>
      </c>
      <c r="E140" s="15">
        <v>0</v>
      </c>
      <c r="F140" s="15">
        <v>5830883.6500000004</v>
      </c>
      <c r="G140" s="10" t="e">
        <f t="shared" si="1"/>
        <v>#DIV/0!</v>
      </c>
    </row>
    <row r="141" spans="1:7" ht="189" outlineLevel="1" x14ac:dyDescent="0.2">
      <c r="A141" s="8" t="s">
        <v>95</v>
      </c>
      <c r="B141" s="9" t="s">
        <v>96</v>
      </c>
      <c r="C141" s="8" t="s">
        <v>182</v>
      </c>
      <c r="D141" s="9" t="s">
        <v>183</v>
      </c>
      <c r="E141" s="10">
        <v>0</v>
      </c>
      <c r="F141" s="10">
        <v>20833</v>
      </c>
      <c r="G141" s="10" t="e">
        <f t="shared" si="1"/>
        <v>#DIV/0!</v>
      </c>
    </row>
    <row r="142" spans="1:7" ht="236.25" outlineLevel="2" x14ac:dyDescent="0.2">
      <c r="A142" s="8" t="s">
        <v>95</v>
      </c>
      <c r="B142" s="9" t="s">
        <v>96</v>
      </c>
      <c r="C142" s="8" t="s">
        <v>184</v>
      </c>
      <c r="D142" s="11" t="s">
        <v>185</v>
      </c>
      <c r="E142" s="10">
        <v>0</v>
      </c>
      <c r="F142" s="10">
        <v>20833</v>
      </c>
      <c r="G142" s="10" t="e">
        <f t="shared" si="1"/>
        <v>#DIV/0!</v>
      </c>
    </row>
    <row r="143" spans="1:7" ht="204.75" outlineLevel="3" x14ac:dyDescent="0.2">
      <c r="A143" s="8" t="s">
        <v>95</v>
      </c>
      <c r="B143" s="9" t="s">
        <v>96</v>
      </c>
      <c r="C143" s="8" t="s">
        <v>186</v>
      </c>
      <c r="D143" s="11" t="s">
        <v>187</v>
      </c>
      <c r="E143" s="10">
        <v>0</v>
      </c>
      <c r="F143" s="10">
        <v>20833</v>
      </c>
      <c r="G143" s="10" t="e">
        <f t="shared" si="1"/>
        <v>#DIV/0!</v>
      </c>
    </row>
    <row r="144" spans="1:7" ht="141.75" outlineLevel="4" x14ac:dyDescent="0.2">
      <c r="A144" s="8" t="s">
        <v>95</v>
      </c>
      <c r="B144" s="9" t="s">
        <v>96</v>
      </c>
      <c r="C144" s="8" t="s">
        <v>188</v>
      </c>
      <c r="D144" s="9" t="s">
        <v>189</v>
      </c>
      <c r="E144" s="10">
        <v>0</v>
      </c>
      <c r="F144" s="10">
        <v>20833</v>
      </c>
      <c r="G144" s="10" t="e">
        <f t="shared" si="1"/>
        <v>#DIV/0!</v>
      </c>
    </row>
    <row r="145" spans="1:7" ht="141.75" outlineLevel="7" x14ac:dyDescent="0.2">
      <c r="A145" s="12" t="s">
        <v>95</v>
      </c>
      <c r="B145" s="13" t="s">
        <v>96</v>
      </c>
      <c r="C145" s="12" t="s">
        <v>188</v>
      </c>
      <c r="D145" s="13" t="s">
        <v>189</v>
      </c>
      <c r="E145" s="15">
        <v>0</v>
      </c>
      <c r="F145" s="15">
        <v>20833</v>
      </c>
      <c r="G145" s="10" t="e">
        <f t="shared" si="1"/>
        <v>#DIV/0!</v>
      </c>
    </row>
    <row r="146" spans="1:7" ht="126" outlineLevel="1" x14ac:dyDescent="0.2">
      <c r="A146" s="8" t="s">
        <v>95</v>
      </c>
      <c r="B146" s="9" t="s">
        <v>96</v>
      </c>
      <c r="C146" s="8" t="s">
        <v>190</v>
      </c>
      <c r="D146" s="9" t="s">
        <v>191</v>
      </c>
      <c r="E146" s="10">
        <v>0</v>
      </c>
      <c r="F146" s="10">
        <v>-69426.5</v>
      </c>
      <c r="G146" s="10" t="e">
        <f t="shared" si="1"/>
        <v>#DIV/0!</v>
      </c>
    </row>
    <row r="147" spans="1:7" ht="110.25" outlineLevel="2" x14ac:dyDescent="0.2">
      <c r="A147" s="8" t="s">
        <v>95</v>
      </c>
      <c r="B147" s="9" t="s">
        <v>96</v>
      </c>
      <c r="C147" s="8" t="s">
        <v>192</v>
      </c>
      <c r="D147" s="9" t="s">
        <v>193</v>
      </c>
      <c r="E147" s="10">
        <v>0</v>
      </c>
      <c r="F147" s="10">
        <v>-69426.5</v>
      </c>
      <c r="G147" s="10" t="e">
        <f t="shared" si="1"/>
        <v>#DIV/0!</v>
      </c>
    </row>
    <row r="148" spans="1:7" ht="110.25" outlineLevel="3" x14ac:dyDescent="0.2">
      <c r="A148" s="8" t="s">
        <v>95</v>
      </c>
      <c r="B148" s="9" t="s">
        <v>96</v>
      </c>
      <c r="C148" s="8" t="s">
        <v>194</v>
      </c>
      <c r="D148" s="9" t="s">
        <v>195</v>
      </c>
      <c r="E148" s="10">
        <v>0</v>
      </c>
      <c r="F148" s="10">
        <v>-69426.5</v>
      </c>
      <c r="G148" s="10" t="e">
        <f t="shared" si="1"/>
        <v>#DIV/0!</v>
      </c>
    </row>
    <row r="149" spans="1:7" ht="110.25" outlineLevel="7" x14ac:dyDescent="0.2">
      <c r="A149" s="12" t="s">
        <v>95</v>
      </c>
      <c r="B149" s="13" t="s">
        <v>96</v>
      </c>
      <c r="C149" s="12" t="s">
        <v>194</v>
      </c>
      <c r="D149" s="13" t="s">
        <v>195</v>
      </c>
      <c r="E149" s="15">
        <v>0</v>
      </c>
      <c r="F149" s="15">
        <v>-69426.5</v>
      </c>
      <c r="G149" s="10" t="e">
        <f t="shared" si="1"/>
        <v>#DIV/0!</v>
      </c>
    </row>
    <row r="150" spans="1:7" ht="15.75" x14ac:dyDescent="0.25">
      <c r="A150" s="16" t="s">
        <v>196</v>
      </c>
      <c r="B150" s="17"/>
      <c r="C150" s="16"/>
      <c r="D150" s="17"/>
      <c r="E150" s="18">
        <v>73983100.849999994</v>
      </c>
      <c r="F150" s="18">
        <v>10462963.960000001</v>
      </c>
      <c r="G150" s="18">
        <v>395.97</v>
      </c>
    </row>
  </sheetData>
  <mergeCells count="4">
    <mergeCell ref="A10:E10"/>
    <mergeCell ref="A15:G15"/>
    <mergeCell ref="A17:G17"/>
    <mergeCell ref="A16:G1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ДЧБ (2)</vt:lpstr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rep:2.48.0.34</dc:description>
  <cp:lastModifiedBy>Валентина</cp:lastModifiedBy>
  <cp:lastPrinted>2019-10-18T13:42:55Z</cp:lastPrinted>
  <dcterms:created xsi:type="dcterms:W3CDTF">2019-05-24T08:59:57Z</dcterms:created>
  <dcterms:modified xsi:type="dcterms:W3CDTF">2019-11-05T11:58:24Z</dcterms:modified>
</cp:coreProperties>
</file>